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440" windowHeight="9975"/>
  </bookViews>
  <sheets>
    <sheet name="Баян-Тала" sheetId="1" r:id="rId1"/>
  </sheets>
  <calcPr calcId="145621"/>
</workbook>
</file>

<file path=xl/calcChain.xml><?xml version="1.0" encoding="utf-8"?>
<calcChain xmlns="http://schemas.openxmlformats.org/spreadsheetml/2006/main">
  <c r="F19" i="1"/>
  <c r="H20"/>
  <c r="H66" l="1"/>
  <c r="F66"/>
  <c r="F46"/>
  <c r="H46"/>
  <c r="F26"/>
  <c r="H26"/>
  <c r="F27"/>
  <c r="H27"/>
  <c r="F129" l="1"/>
  <c r="H123"/>
  <c r="H121"/>
  <c r="H118"/>
  <c r="F118"/>
  <c r="H110"/>
  <c r="F110"/>
  <c r="H109"/>
  <c r="F109"/>
  <c r="H107"/>
  <c r="F107"/>
  <c r="H106"/>
  <c r="F106"/>
  <c r="H105"/>
  <c r="F105"/>
  <c r="H104"/>
  <c r="F104"/>
  <c r="H102"/>
  <c r="F102"/>
  <c r="H101"/>
  <c r="F101"/>
  <c r="H100"/>
  <c r="F100"/>
  <c r="H90"/>
  <c r="F90"/>
  <c r="H88"/>
  <c r="F88"/>
  <c r="H87"/>
  <c r="F87"/>
  <c r="H86"/>
  <c r="F86"/>
  <c r="H84"/>
  <c r="F84"/>
  <c r="H83"/>
  <c r="F83"/>
  <c r="H78"/>
  <c r="F78"/>
  <c r="H77"/>
  <c r="F77"/>
  <c r="H76"/>
  <c r="F76"/>
  <c r="H74"/>
  <c r="F74"/>
  <c r="H73"/>
  <c r="F73"/>
  <c r="H65"/>
  <c r="F65"/>
  <c r="H64"/>
  <c r="F64"/>
  <c r="H63"/>
  <c r="F63"/>
  <c r="H61"/>
  <c r="F61"/>
  <c r="H60"/>
  <c r="F60"/>
  <c r="F59"/>
  <c r="H57"/>
  <c r="H56"/>
  <c r="F56"/>
  <c r="H55"/>
  <c r="F55"/>
  <c r="H54"/>
  <c r="F54"/>
  <c r="H42"/>
  <c r="F42"/>
  <c r="H41"/>
  <c r="F41"/>
  <c r="H40"/>
  <c r="F40"/>
  <c r="H39"/>
  <c r="F39"/>
  <c r="H38"/>
  <c r="F38"/>
  <c r="H37"/>
  <c r="H35"/>
  <c r="F35"/>
  <c r="H34"/>
  <c r="F34"/>
  <c r="H33"/>
  <c r="F33"/>
  <c r="H32"/>
  <c r="F32"/>
  <c r="H31"/>
  <c r="F31"/>
  <c r="H30"/>
  <c r="F30"/>
  <c r="H29"/>
  <c r="F29"/>
  <c r="H28"/>
  <c r="F28"/>
  <c r="H25"/>
  <c r="F25"/>
  <c r="H24"/>
  <c r="F24"/>
  <c r="H23"/>
  <c r="F23"/>
  <c r="H22"/>
  <c r="F22"/>
  <c r="F20"/>
  <c r="F17"/>
  <c r="F15"/>
  <c r="F14"/>
  <c r="F13"/>
  <c r="H12"/>
  <c r="F12"/>
  <c r="H11"/>
  <c r="H9"/>
  <c r="F9"/>
  <c r="H8"/>
  <c r="F8"/>
</calcChain>
</file>

<file path=xl/sharedStrings.xml><?xml version="1.0" encoding="utf-8"?>
<sst xmlns="http://schemas.openxmlformats.org/spreadsheetml/2006/main" count="233" uniqueCount="156">
  <si>
    <t xml:space="preserve">                              Приложение № 2</t>
  </si>
  <si>
    <t>Предварительный анализ основных показателей  социально-экономического развития</t>
  </si>
  <si>
    <t>Показатели</t>
  </si>
  <si>
    <t>Единица измерения</t>
  </si>
  <si>
    <t>Отчет  на 01.10. 2017 г.</t>
  </si>
  <si>
    <t>Факт на 01.10.2018 г.</t>
  </si>
  <si>
    <r>
      <t>%</t>
    </r>
    <r>
      <rPr>
        <b/>
        <sz val="10"/>
        <color rgb="FF000000"/>
        <rFont val="Times New Roman"/>
        <family val="1"/>
        <charset val="204"/>
      </rPr>
      <t xml:space="preserve"> вып. к 2017г.</t>
    </r>
  </si>
  <si>
    <t>Прогноз</t>
  </si>
  <si>
    <t>% вып. прогноза</t>
  </si>
  <si>
    <t>2018г.</t>
  </si>
  <si>
    <t>Население и трудовые ресурсы</t>
  </si>
  <si>
    <t xml:space="preserve">Всего населения </t>
  </si>
  <si>
    <t>чел.</t>
  </si>
  <si>
    <t>Численность семей</t>
  </si>
  <si>
    <t>ед.</t>
  </si>
  <si>
    <t>в том числе:</t>
  </si>
  <si>
    <t>малоимущих семей</t>
  </si>
  <si>
    <t>Трудовые ресурсы</t>
  </si>
  <si>
    <t>Экономически активное население</t>
  </si>
  <si>
    <t>Численность официально зарегистрированных безработных в органах занятости населения, в т.ч. получающие пособие по безработице</t>
  </si>
  <si>
    <t>Сельское хозяйство</t>
  </si>
  <si>
    <t>Число сельскохозяйственных предприятий</t>
  </si>
  <si>
    <t>единиц</t>
  </si>
  <si>
    <t>Число фермерских хозяйств СПК (23), КФХ (100) 2018 г; СПК (19), КФХ (100)2017</t>
  </si>
  <si>
    <t>Число личных подсобных хозяйств</t>
  </si>
  <si>
    <t xml:space="preserve">Объем произведенной продукции сельского хозяйства во всех категориях хозяйств </t>
  </si>
  <si>
    <t>тыс.  руб.</t>
  </si>
  <si>
    <t xml:space="preserve">Производство продукции (все категории хозяйств) </t>
  </si>
  <si>
    <t xml:space="preserve">- мясо </t>
  </si>
  <si>
    <t>тонн</t>
  </si>
  <si>
    <t>- молоко</t>
  </si>
  <si>
    <t>- шерсть</t>
  </si>
  <si>
    <t>- зерно</t>
  </si>
  <si>
    <t xml:space="preserve"> га </t>
  </si>
  <si>
    <t>тн</t>
  </si>
  <si>
    <t>ц/га</t>
  </si>
  <si>
    <t>- кормовые  (по сост.16.10.17г. убрано-1644 га - 89%: в т.ч: зернофураж-820га-818 тонны, 10 ц/га;</t>
  </si>
  <si>
    <t>Га</t>
  </si>
  <si>
    <t xml:space="preserve"> зеленого корма-824 га-895 тонны, 11,5 ц/га.</t>
  </si>
  <si>
    <t>- картофель</t>
  </si>
  <si>
    <t>га</t>
  </si>
  <si>
    <t>-Овощи</t>
  </si>
  <si>
    <t>Поголовье скота (все категории хозяйств)</t>
  </si>
  <si>
    <t>- крупный рогатый скот</t>
  </si>
  <si>
    <t>голов</t>
  </si>
  <si>
    <t xml:space="preserve"> в т. ч:  коровы</t>
  </si>
  <si>
    <t>- овцы и козы</t>
  </si>
  <si>
    <t>- лошади</t>
  </si>
  <si>
    <t>- свиньи</t>
  </si>
  <si>
    <t>Промышленность</t>
  </si>
  <si>
    <t>Количество предприятий всех форм собственности</t>
  </si>
  <si>
    <t>Объем промышленной продукции-всего</t>
  </si>
  <si>
    <t>тыс. руб.</t>
  </si>
  <si>
    <t>Производство хлеба и хлебобулочных изделий</t>
  </si>
  <si>
    <t xml:space="preserve"> тонн.</t>
  </si>
  <si>
    <t>Производство кондитерских изделий</t>
  </si>
  <si>
    <t>тонн.</t>
  </si>
  <si>
    <t>Производство пиломатериалов и строительных материалов</t>
  </si>
  <si>
    <t>куб.м.</t>
  </si>
  <si>
    <t>Инвестиции в основной капитал</t>
  </si>
  <si>
    <t>Объем инвестиций</t>
  </si>
  <si>
    <t>В т.ч. муниципального бюджета</t>
  </si>
  <si>
    <t>средства населения</t>
  </si>
  <si>
    <t>прочие средства</t>
  </si>
  <si>
    <t>Ввод жилья</t>
  </si>
  <si>
    <t>кв.м.</t>
  </si>
  <si>
    <t>Жилищно-коммунальное хозяйство</t>
  </si>
  <si>
    <t>Жилищный фонд - всего</t>
  </si>
  <si>
    <t>кв. м</t>
  </si>
  <si>
    <t>Площадь жилья, приходящаяся на 1 жителя</t>
  </si>
  <si>
    <t>Количество семей, нуждающихся в улучшении жилищных условий на конец года - всего</t>
  </si>
  <si>
    <t>Транспорт и связь</t>
  </si>
  <si>
    <t xml:space="preserve"> Объем грузоперевозок</t>
  </si>
  <si>
    <t xml:space="preserve"> Объем пассажирских перевозок</t>
  </si>
  <si>
    <t>пасс.</t>
  </si>
  <si>
    <t>Объем оказываемых услуг связи - всего</t>
  </si>
  <si>
    <t>Дорожное хозяйство</t>
  </si>
  <si>
    <t xml:space="preserve">Ремонт дорог </t>
  </si>
  <si>
    <t>км</t>
  </si>
  <si>
    <t xml:space="preserve"> объем выполненных работ</t>
  </si>
  <si>
    <t>Развитие малого предпринимательства</t>
  </si>
  <si>
    <t>Количество малых предприятий</t>
  </si>
  <si>
    <t>из них работающих</t>
  </si>
  <si>
    <t>- в промышленности</t>
  </si>
  <si>
    <t>- в сельском хозяйстве</t>
  </si>
  <si>
    <t>Предприниматели без образования юридического лица</t>
  </si>
  <si>
    <t>Объем выпущенной продукции, выполненных работ субъектами малого предпринимательства</t>
  </si>
  <si>
    <t>Потребительский рынок</t>
  </si>
  <si>
    <t>Количество торговых точек</t>
  </si>
  <si>
    <t>Объем розничного товарооборота</t>
  </si>
  <si>
    <t>Объем общественного питания</t>
  </si>
  <si>
    <t>Объем платных услуг</t>
  </si>
  <si>
    <t>Образование</t>
  </si>
  <si>
    <t>Число дошкольных учреждений</t>
  </si>
  <si>
    <t>в них мест по нормативу</t>
  </si>
  <si>
    <t>мест</t>
  </si>
  <si>
    <t xml:space="preserve">численность детей, посещающих    ДУ    </t>
  </si>
  <si>
    <t>Охват детей дошкольными учреждениями и группами кратковременного пребывания</t>
  </si>
  <si>
    <t>%</t>
  </si>
  <si>
    <t>Число школ</t>
  </si>
  <si>
    <t xml:space="preserve">   в них мест по нормативу</t>
  </si>
  <si>
    <t xml:space="preserve">  Численность учащихся - всего</t>
  </si>
  <si>
    <t>Преступность</t>
  </si>
  <si>
    <t>Количество преступлений</t>
  </si>
  <si>
    <t xml:space="preserve">в т. ч. среди несовершеннолетних </t>
  </si>
  <si>
    <t>Здравоохранение</t>
  </si>
  <si>
    <t>Число больниц:</t>
  </si>
  <si>
    <t xml:space="preserve">      ЦКБ</t>
  </si>
  <si>
    <t xml:space="preserve">      Участковая больница (Врачебная амбулатория)</t>
  </si>
  <si>
    <t xml:space="preserve">Скорая помощь </t>
  </si>
  <si>
    <t>Число  ФАПов</t>
  </si>
  <si>
    <t xml:space="preserve">   Число аптек и аптечных пунктов</t>
  </si>
  <si>
    <t>Демографические показатели</t>
  </si>
  <si>
    <t xml:space="preserve"> Рождаемость </t>
  </si>
  <si>
    <t>чел</t>
  </si>
  <si>
    <t xml:space="preserve"> смертность </t>
  </si>
  <si>
    <t xml:space="preserve">Естественный прирост </t>
  </si>
  <si>
    <t xml:space="preserve">Младенческая смертность </t>
  </si>
  <si>
    <t>Общая заболеваемость:</t>
  </si>
  <si>
    <t xml:space="preserve">      взрослые</t>
  </si>
  <si>
    <t xml:space="preserve">      подростки</t>
  </si>
  <si>
    <t xml:space="preserve">      дети</t>
  </si>
  <si>
    <t>Социально-значимые заболевания в том числе:</t>
  </si>
  <si>
    <t>туберкулез впервые выявленный</t>
  </si>
  <si>
    <t>охват населения флюрообследованием</t>
  </si>
  <si>
    <t xml:space="preserve"> выявляемость сифилиса</t>
  </si>
  <si>
    <t>хронический алкоголизм</t>
  </si>
  <si>
    <t>Наркомания</t>
  </si>
  <si>
    <t>Социальное обеспечение</t>
  </si>
  <si>
    <t xml:space="preserve">Денежные доходы населения, всего         </t>
  </si>
  <si>
    <t>млн. руб.</t>
  </si>
  <si>
    <t xml:space="preserve">Среднемесячные денежные доходы на душу населения      </t>
  </si>
  <si>
    <t>руб.</t>
  </si>
  <si>
    <t xml:space="preserve">Величина прожиточного минимума в   среднем на душу населения в месяц (среднегодовая)  </t>
  </si>
  <si>
    <t xml:space="preserve">Численность населения с денежными  доходами ниже величины прожиточного минимума </t>
  </si>
  <si>
    <t>Среднемесячная зарплата</t>
  </si>
  <si>
    <t>Руб.</t>
  </si>
  <si>
    <t>Культура</t>
  </si>
  <si>
    <t>Число учреждений культуры</t>
  </si>
  <si>
    <t>Спорт</t>
  </si>
  <si>
    <t>Число спортивных учреждений</t>
  </si>
  <si>
    <t>Финансы</t>
  </si>
  <si>
    <t xml:space="preserve">Доходы местного бюджета - всего    </t>
  </si>
  <si>
    <t>в т.ч. собственные доходы</t>
  </si>
  <si>
    <t>доля в доходах</t>
  </si>
  <si>
    <t>Расходы</t>
  </si>
  <si>
    <t>Профицит (+),   Дефицит (-)</t>
  </si>
  <si>
    <t>Сельского поселения сумон Баян-Талинский  за III квартал 2018 г.</t>
  </si>
  <si>
    <t>км.</t>
  </si>
  <si>
    <t>9164796.1</t>
  </si>
  <si>
    <t>9212972.1</t>
  </si>
  <si>
    <t>1736.264</t>
  </si>
  <si>
    <t>1716.011</t>
  </si>
  <si>
    <t>2049.5</t>
  </si>
  <si>
    <t>152.0</t>
  </si>
  <si>
    <t>2045.9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</si>
</sst>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0"/>
  <sheetViews>
    <sheetView tabSelected="1" zoomScale="112" zoomScaleNormal="112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17" sqref="L17"/>
    </sheetView>
  </sheetViews>
  <sheetFormatPr defaultRowHeight="15"/>
  <cols>
    <col min="1" max="1" width="3.85546875" customWidth="1"/>
    <col min="2" max="2" width="23.5703125" customWidth="1"/>
    <col min="4" max="4" width="9.140625" customWidth="1"/>
    <col min="5" max="5" width="10.28515625" customWidth="1"/>
    <col min="6" max="6" width="10" customWidth="1"/>
    <col min="7" max="7" width="9.140625" customWidth="1"/>
    <col min="8" max="8" width="10.28515625" customWidth="1"/>
  </cols>
  <sheetData>
    <row r="1" spans="1:8" ht="15.75">
      <c r="A1" s="35" t="s">
        <v>0</v>
      </c>
      <c r="B1" s="35"/>
      <c r="C1" s="35"/>
      <c r="D1" s="35"/>
      <c r="E1" s="35"/>
      <c r="F1" s="35"/>
      <c r="G1" s="35"/>
      <c r="H1" s="35"/>
    </row>
    <row r="2" spans="1:8">
      <c r="A2" s="36" t="s">
        <v>1</v>
      </c>
      <c r="B2" s="36"/>
      <c r="C2" s="36"/>
      <c r="D2" s="36"/>
      <c r="E2" s="36"/>
      <c r="F2" s="36"/>
      <c r="G2" s="36"/>
      <c r="H2" s="36"/>
    </row>
    <row r="3" spans="1:8">
      <c r="A3" s="36" t="s">
        <v>147</v>
      </c>
      <c r="B3" s="36"/>
      <c r="C3" s="36"/>
      <c r="D3" s="36"/>
      <c r="E3" s="36"/>
      <c r="F3" s="36"/>
      <c r="G3" s="36"/>
      <c r="H3" s="36"/>
    </row>
    <row r="4" spans="1:8">
      <c r="A4" s="1"/>
    </row>
    <row r="5" spans="1:8">
      <c r="A5" s="37"/>
      <c r="B5" s="37" t="s">
        <v>2</v>
      </c>
      <c r="C5" s="38" t="s">
        <v>3</v>
      </c>
      <c r="D5" s="37" t="s">
        <v>4</v>
      </c>
      <c r="E5" s="37" t="s">
        <v>5</v>
      </c>
      <c r="F5" s="31" t="s">
        <v>6</v>
      </c>
      <c r="G5" s="2" t="s">
        <v>7</v>
      </c>
      <c r="H5" s="37" t="s">
        <v>8</v>
      </c>
    </row>
    <row r="6" spans="1:8" ht="29.25" customHeight="1">
      <c r="A6" s="37"/>
      <c r="B6" s="37"/>
      <c r="C6" s="38"/>
      <c r="D6" s="37"/>
      <c r="E6" s="37"/>
      <c r="F6" s="31"/>
      <c r="G6" s="2" t="s">
        <v>9</v>
      </c>
      <c r="H6" s="37"/>
    </row>
    <row r="7" spans="1:8" ht="17.25" customHeight="1">
      <c r="A7" s="2">
        <v>1</v>
      </c>
      <c r="B7" s="2" t="s">
        <v>10</v>
      </c>
      <c r="C7" s="3"/>
      <c r="D7" s="4"/>
      <c r="E7" s="3"/>
      <c r="F7" s="3"/>
      <c r="G7" s="3"/>
      <c r="H7" s="3"/>
    </row>
    <row r="8" spans="1:8">
      <c r="A8" s="3">
        <v>1</v>
      </c>
      <c r="B8" s="3" t="s">
        <v>11</v>
      </c>
      <c r="C8" s="3" t="s">
        <v>12</v>
      </c>
      <c r="D8" s="5">
        <v>1029</v>
      </c>
      <c r="E8" s="5">
        <v>1030</v>
      </c>
      <c r="F8" s="6">
        <f>E8/D8*100-100</f>
        <v>9.7181729834801445E-2</v>
      </c>
      <c r="G8" s="3">
        <v>1033</v>
      </c>
      <c r="H8" s="7">
        <f>E8/G8*100-100</f>
        <v>-0.2904162633107461</v>
      </c>
    </row>
    <row r="9" spans="1:8">
      <c r="A9" s="3">
        <v>2</v>
      </c>
      <c r="B9" s="3" t="s">
        <v>13</v>
      </c>
      <c r="C9" s="3" t="s">
        <v>14</v>
      </c>
      <c r="D9" s="5">
        <v>283</v>
      </c>
      <c r="E9" s="5">
        <v>284</v>
      </c>
      <c r="F9" s="6">
        <f t="shared" ref="F9:F66" si="0">E9/D9*100-100</f>
        <v>0.35335689045936647</v>
      </c>
      <c r="G9" s="3">
        <v>283</v>
      </c>
      <c r="H9" s="7">
        <f t="shared" ref="H9:H12" si="1">E9/G9*100-100</f>
        <v>0.35335689045936647</v>
      </c>
    </row>
    <row r="10" spans="1:8">
      <c r="A10" s="3"/>
      <c r="B10" s="3" t="s">
        <v>15</v>
      </c>
      <c r="C10" s="3"/>
      <c r="D10" s="5"/>
      <c r="E10" s="5"/>
      <c r="F10" s="6"/>
      <c r="G10" s="3"/>
      <c r="H10" s="7"/>
    </row>
    <row r="11" spans="1:8">
      <c r="A11" s="3"/>
      <c r="B11" s="3" t="s">
        <v>16</v>
      </c>
      <c r="C11" s="3" t="s">
        <v>14</v>
      </c>
      <c r="D11" s="5">
        <v>14</v>
      </c>
      <c r="E11" s="8">
        <v>13</v>
      </c>
      <c r="F11" s="6">
        <v>-1</v>
      </c>
      <c r="G11" s="3">
        <v>8</v>
      </c>
      <c r="H11" s="7">
        <f t="shared" si="1"/>
        <v>62.5</v>
      </c>
    </row>
    <row r="12" spans="1:8">
      <c r="A12" s="3">
        <v>3</v>
      </c>
      <c r="B12" s="3" t="s">
        <v>17</v>
      </c>
      <c r="C12" s="3" t="s">
        <v>12</v>
      </c>
      <c r="D12" s="5">
        <v>127</v>
      </c>
      <c r="E12" s="8">
        <v>128</v>
      </c>
      <c r="F12" s="6">
        <f t="shared" si="0"/>
        <v>0.7874015748031411</v>
      </c>
      <c r="G12" s="3">
        <v>127</v>
      </c>
      <c r="H12" s="7">
        <f t="shared" si="1"/>
        <v>0.7874015748031411</v>
      </c>
    </row>
    <row r="13" spans="1:8" ht="25.5">
      <c r="A13" s="3">
        <v>4</v>
      </c>
      <c r="B13" s="3" t="s">
        <v>18</v>
      </c>
      <c r="C13" s="3" t="s">
        <v>12</v>
      </c>
      <c r="D13" s="5">
        <v>590</v>
      </c>
      <c r="E13" s="8">
        <v>600</v>
      </c>
      <c r="F13" s="6">
        <f t="shared" si="0"/>
        <v>1.6949152542372872</v>
      </c>
      <c r="G13" s="3">
        <v>595</v>
      </c>
      <c r="H13" s="7">
        <v>100</v>
      </c>
    </row>
    <row r="14" spans="1:8" ht="38.25" customHeight="1">
      <c r="A14" s="31">
        <v>5</v>
      </c>
      <c r="B14" s="31" t="s">
        <v>19</v>
      </c>
      <c r="C14" s="31" t="s">
        <v>12</v>
      </c>
      <c r="D14" s="5">
        <v>31</v>
      </c>
      <c r="E14" s="8">
        <v>24</v>
      </c>
      <c r="F14" s="6">
        <f t="shared" si="0"/>
        <v>-22.58064516129032</v>
      </c>
      <c r="G14" s="31">
        <v>30</v>
      </c>
      <c r="H14" s="32">
        <v>100</v>
      </c>
    </row>
    <row r="15" spans="1:8" ht="39.75" customHeight="1">
      <c r="A15" s="31"/>
      <c r="B15" s="31"/>
      <c r="C15" s="31"/>
      <c r="D15" s="3"/>
      <c r="E15" s="9"/>
      <c r="F15" s="6" t="e">
        <f t="shared" si="0"/>
        <v>#DIV/0!</v>
      </c>
      <c r="G15" s="31"/>
      <c r="H15" s="32"/>
    </row>
    <row r="16" spans="1:8">
      <c r="A16" s="2">
        <v>2</v>
      </c>
      <c r="B16" s="2" t="s">
        <v>20</v>
      </c>
      <c r="C16" s="3"/>
      <c r="D16" s="3"/>
      <c r="E16" s="3"/>
      <c r="F16" s="6"/>
      <c r="G16" s="3"/>
      <c r="H16" s="3"/>
    </row>
    <row r="17" spans="1:8" ht="30" customHeight="1">
      <c r="A17" s="3">
        <v>6</v>
      </c>
      <c r="B17" s="3" t="s">
        <v>21</v>
      </c>
      <c r="C17" s="3" t="s">
        <v>22</v>
      </c>
      <c r="D17" s="3">
        <v>6</v>
      </c>
      <c r="E17" s="9">
        <v>7</v>
      </c>
      <c r="F17" s="6">
        <f t="shared" si="0"/>
        <v>16.666666666666671</v>
      </c>
      <c r="G17" s="3">
        <v>7</v>
      </c>
      <c r="H17" s="7">
        <v>100</v>
      </c>
    </row>
    <row r="18" spans="1:8" ht="38.25">
      <c r="A18" s="3">
        <v>7</v>
      </c>
      <c r="B18" s="3" t="s">
        <v>23</v>
      </c>
      <c r="C18" s="3" t="s">
        <v>22</v>
      </c>
      <c r="D18" s="3">
        <v>6</v>
      </c>
      <c r="E18" s="9">
        <v>7</v>
      </c>
      <c r="F18" s="6">
        <v>3.4</v>
      </c>
      <c r="G18" s="3">
        <v>7</v>
      </c>
      <c r="H18" s="7">
        <v>100</v>
      </c>
    </row>
    <row r="19" spans="1:8" ht="27" customHeight="1">
      <c r="A19" s="3">
        <v>8</v>
      </c>
      <c r="B19" s="3" t="s">
        <v>24</v>
      </c>
      <c r="C19" s="3" t="s">
        <v>22</v>
      </c>
      <c r="D19" s="3">
        <v>227</v>
      </c>
      <c r="E19" s="9">
        <v>228</v>
      </c>
      <c r="F19" s="6">
        <f t="shared" si="0"/>
        <v>0.44052863436124312</v>
      </c>
      <c r="G19" s="3">
        <v>228</v>
      </c>
      <c r="H19" s="7">
        <v>100</v>
      </c>
    </row>
    <row r="20" spans="1:8" ht="41.25" customHeight="1">
      <c r="A20" s="3">
        <v>9</v>
      </c>
      <c r="B20" s="3" t="s">
        <v>25</v>
      </c>
      <c r="C20" s="3" t="s">
        <v>26</v>
      </c>
      <c r="D20" s="3">
        <v>2.6</v>
      </c>
      <c r="E20" s="9">
        <v>2.7</v>
      </c>
      <c r="F20" s="6">
        <f t="shared" si="0"/>
        <v>3.8461538461538538</v>
      </c>
      <c r="G20" s="3">
        <v>2.6</v>
      </c>
      <c r="H20" s="7">
        <f t="shared" ref="H20:H78" si="2">E20/G20*100-100</f>
        <v>3.8461538461538538</v>
      </c>
    </row>
    <row r="21" spans="1:8" ht="25.5" customHeight="1">
      <c r="A21" s="2">
        <v>3</v>
      </c>
      <c r="B21" s="10" t="s">
        <v>27</v>
      </c>
      <c r="C21" s="11"/>
      <c r="D21" s="11"/>
      <c r="E21" s="11"/>
      <c r="F21" s="6"/>
      <c r="G21" s="11"/>
      <c r="H21" s="7"/>
    </row>
    <row r="22" spans="1:8">
      <c r="A22" s="3"/>
      <c r="B22" s="3" t="s">
        <v>28</v>
      </c>
      <c r="C22" s="3" t="s">
        <v>29</v>
      </c>
      <c r="D22" s="3">
        <v>820</v>
      </c>
      <c r="E22" s="9">
        <v>825</v>
      </c>
      <c r="F22" s="6">
        <f t="shared" si="0"/>
        <v>0.60975609756097526</v>
      </c>
      <c r="G22" s="3">
        <v>820</v>
      </c>
      <c r="H22" s="7">
        <f t="shared" si="2"/>
        <v>0.60975609756097526</v>
      </c>
    </row>
    <row r="23" spans="1:8">
      <c r="A23" s="3"/>
      <c r="B23" s="3" t="s">
        <v>30</v>
      </c>
      <c r="C23" s="3" t="s">
        <v>29</v>
      </c>
      <c r="D23" s="3">
        <v>215</v>
      </c>
      <c r="E23" s="9">
        <v>225</v>
      </c>
      <c r="F23" s="6">
        <f t="shared" si="0"/>
        <v>4.6511627906976827</v>
      </c>
      <c r="G23" s="3">
        <v>220</v>
      </c>
      <c r="H23" s="7">
        <f t="shared" si="2"/>
        <v>2.2727272727272663</v>
      </c>
    </row>
    <row r="24" spans="1:8">
      <c r="A24" s="3"/>
      <c r="B24" s="3" t="s">
        <v>31</v>
      </c>
      <c r="C24" s="3" t="s">
        <v>29</v>
      </c>
      <c r="D24" s="3">
        <v>14.2</v>
      </c>
      <c r="E24" s="9">
        <v>14.5</v>
      </c>
      <c r="F24" s="6">
        <f t="shared" si="0"/>
        <v>2.1126760563380316</v>
      </c>
      <c r="G24" s="3">
        <v>14.3</v>
      </c>
      <c r="H24" s="7">
        <f t="shared" si="2"/>
        <v>1.3986013986014001</v>
      </c>
    </row>
    <row r="25" spans="1:8">
      <c r="A25" s="31"/>
      <c r="B25" s="31" t="s">
        <v>32</v>
      </c>
      <c r="C25" s="3" t="s">
        <v>33</v>
      </c>
      <c r="D25" s="3">
        <v>75</v>
      </c>
      <c r="E25" s="9">
        <v>75</v>
      </c>
      <c r="F25" s="6">
        <f t="shared" si="0"/>
        <v>0</v>
      </c>
      <c r="G25" s="3">
        <v>75</v>
      </c>
      <c r="H25" s="7">
        <f t="shared" si="2"/>
        <v>0</v>
      </c>
    </row>
    <row r="26" spans="1:8">
      <c r="A26" s="31"/>
      <c r="B26" s="31"/>
      <c r="C26" s="3" t="s">
        <v>34</v>
      </c>
      <c r="D26" s="20">
        <v>24</v>
      </c>
      <c r="E26" s="21">
        <v>26</v>
      </c>
      <c r="F26" s="6">
        <f t="shared" si="0"/>
        <v>8.3333333333333286</v>
      </c>
      <c r="G26" s="20">
        <v>25</v>
      </c>
      <c r="H26" s="7">
        <f t="shared" si="2"/>
        <v>4</v>
      </c>
    </row>
    <row r="27" spans="1:8">
      <c r="A27" s="31"/>
      <c r="B27" s="31"/>
      <c r="C27" s="3" t="s">
        <v>35</v>
      </c>
      <c r="D27" s="20">
        <v>348</v>
      </c>
      <c r="E27" s="21">
        <v>350</v>
      </c>
      <c r="F27" s="6">
        <f t="shared" si="0"/>
        <v>0.57471264367816843</v>
      </c>
      <c r="G27" s="20">
        <v>350</v>
      </c>
      <c r="H27" s="7">
        <f t="shared" si="2"/>
        <v>0</v>
      </c>
    </row>
    <row r="28" spans="1:8" ht="55.5" customHeight="1">
      <c r="A28" s="31"/>
      <c r="B28" s="3" t="s">
        <v>36</v>
      </c>
      <c r="C28" s="3" t="s">
        <v>37</v>
      </c>
      <c r="D28" s="3">
        <v>25</v>
      </c>
      <c r="E28" s="9">
        <v>26</v>
      </c>
      <c r="F28" s="6">
        <f t="shared" si="0"/>
        <v>4</v>
      </c>
      <c r="G28" s="3">
        <v>24</v>
      </c>
      <c r="H28" s="7">
        <f t="shared" si="2"/>
        <v>8.3333333333333286</v>
      </c>
    </row>
    <row r="29" spans="1:8" ht="15.75" customHeight="1">
      <c r="A29" s="31"/>
      <c r="B29" s="33" t="s">
        <v>38</v>
      </c>
      <c r="C29" s="3" t="s">
        <v>34</v>
      </c>
      <c r="D29" s="3">
        <v>348</v>
      </c>
      <c r="E29" s="9">
        <v>350</v>
      </c>
      <c r="F29" s="6">
        <f t="shared" si="0"/>
        <v>0.57471264367816843</v>
      </c>
      <c r="G29" s="3">
        <v>348</v>
      </c>
      <c r="H29" s="7">
        <f t="shared" si="2"/>
        <v>0.57471264367816843</v>
      </c>
    </row>
    <row r="30" spans="1:8" ht="17.25" customHeight="1">
      <c r="A30" s="31"/>
      <c r="B30" s="34"/>
      <c r="C30" s="3" t="s">
        <v>35</v>
      </c>
      <c r="D30" s="12"/>
      <c r="E30" s="13"/>
      <c r="F30" s="6" t="e">
        <f t="shared" si="0"/>
        <v>#DIV/0!</v>
      </c>
      <c r="G30" s="19"/>
      <c r="H30" s="7" t="e">
        <f t="shared" si="2"/>
        <v>#DIV/0!</v>
      </c>
    </row>
    <row r="31" spans="1:8">
      <c r="A31" s="31"/>
      <c r="B31" s="31" t="s">
        <v>39</v>
      </c>
      <c r="C31" s="3" t="s">
        <v>40</v>
      </c>
      <c r="D31" s="3">
        <v>18</v>
      </c>
      <c r="E31" s="9">
        <v>18</v>
      </c>
      <c r="F31" s="6">
        <f t="shared" si="0"/>
        <v>0</v>
      </c>
      <c r="G31" s="17">
        <v>18</v>
      </c>
      <c r="H31" s="7">
        <f t="shared" si="2"/>
        <v>0</v>
      </c>
    </row>
    <row r="32" spans="1:8">
      <c r="A32" s="31"/>
      <c r="B32" s="31"/>
      <c r="C32" s="3" t="s">
        <v>34</v>
      </c>
      <c r="D32" s="26">
        <v>4220</v>
      </c>
      <c r="E32" s="9">
        <v>4225</v>
      </c>
      <c r="F32" s="6">
        <f t="shared" si="0"/>
        <v>0.1184834123222771</v>
      </c>
      <c r="G32" s="17">
        <v>4220</v>
      </c>
      <c r="H32" s="7">
        <f t="shared" si="2"/>
        <v>0.1184834123222771</v>
      </c>
    </row>
    <row r="33" spans="1:8">
      <c r="A33" s="31"/>
      <c r="B33" s="31"/>
      <c r="C33" s="3" t="s">
        <v>35</v>
      </c>
      <c r="D33" s="3"/>
      <c r="E33" s="9"/>
      <c r="F33" s="6" t="e">
        <f t="shared" si="0"/>
        <v>#DIV/0!</v>
      </c>
      <c r="G33" s="17"/>
      <c r="H33" s="7" t="e">
        <f t="shared" si="2"/>
        <v>#DIV/0!</v>
      </c>
    </row>
    <row r="34" spans="1:8" ht="15.75" thickBot="1">
      <c r="A34" s="31"/>
      <c r="B34" s="31" t="s">
        <v>41</v>
      </c>
      <c r="C34" s="3" t="s">
        <v>40</v>
      </c>
      <c r="D34" s="3">
        <v>1</v>
      </c>
      <c r="E34" s="9">
        <v>1</v>
      </c>
      <c r="F34" s="6">
        <f t="shared" si="0"/>
        <v>0</v>
      </c>
      <c r="G34" s="17">
        <v>1</v>
      </c>
      <c r="H34" s="7">
        <f t="shared" si="2"/>
        <v>0</v>
      </c>
    </row>
    <row r="35" spans="1:8" ht="15.75" thickBot="1">
      <c r="A35" s="31"/>
      <c r="B35" s="31"/>
      <c r="C35" s="3" t="s">
        <v>34</v>
      </c>
      <c r="D35" s="22">
        <v>2880</v>
      </c>
      <c r="E35" s="23">
        <v>3600</v>
      </c>
      <c r="F35" s="6">
        <f t="shared" si="0"/>
        <v>25</v>
      </c>
      <c r="G35" s="17">
        <v>2880</v>
      </c>
      <c r="H35" s="7">
        <f t="shared" si="2"/>
        <v>25</v>
      </c>
    </row>
    <row r="36" spans="1:8">
      <c r="A36" s="31"/>
      <c r="B36" s="31"/>
      <c r="C36" s="3" t="s">
        <v>35</v>
      </c>
      <c r="D36" s="3">
        <v>0</v>
      </c>
      <c r="E36" s="9">
        <v>0</v>
      </c>
      <c r="F36" s="6">
        <v>0</v>
      </c>
      <c r="G36" s="17">
        <v>0</v>
      </c>
      <c r="H36" s="7">
        <v>0</v>
      </c>
    </row>
    <row r="37" spans="1:8" ht="25.5" customHeight="1">
      <c r="A37" s="2">
        <v>4</v>
      </c>
      <c r="B37" s="2" t="s">
        <v>42</v>
      </c>
      <c r="C37" s="2"/>
      <c r="D37" s="2"/>
      <c r="E37" s="2"/>
      <c r="F37" s="6"/>
      <c r="G37" s="18"/>
      <c r="H37" s="7" t="e">
        <f t="shared" si="2"/>
        <v>#DIV/0!</v>
      </c>
    </row>
    <row r="38" spans="1:8">
      <c r="A38" s="3"/>
      <c r="B38" s="3" t="s">
        <v>43</v>
      </c>
      <c r="C38" s="3" t="s">
        <v>44</v>
      </c>
      <c r="D38" s="3">
        <v>1086</v>
      </c>
      <c r="E38" s="3">
        <v>1325</v>
      </c>
      <c r="F38" s="6">
        <f t="shared" si="0"/>
        <v>22.007366482504608</v>
      </c>
      <c r="G38" s="17">
        <v>1086</v>
      </c>
      <c r="H38" s="7">
        <f t="shared" si="2"/>
        <v>22.007366482504608</v>
      </c>
    </row>
    <row r="39" spans="1:8">
      <c r="A39" s="3"/>
      <c r="B39" s="3" t="s">
        <v>45</v>
      </c>
      <c r="C39" s="3" t="s">
        <v>44</v>
      </c>
      <c r="D39" s="3">
        <v>397</v>
      </c>
      <c r="E39" s="3">
        <v>399</v>
      </c>
      <c r="F39" s="6">
        <f t="shared" si="0"/>
        <v>0.50377833753148593</v>
      </c>
      <c r="G39" s="17">
        <v>397</v>
      </c>
      <c r="H39" s="7">
        <f t="shared" si="2"/>
        <v>0.50377833753148593</v>
      </c>
    </row>
    <row r="40" spans="1:8">
      <c r="A40" s="3"/>
      <c r="B40" s="3" t="s">
        <v>46</v>
      </c>
      <c r="C40" s="3" t="s">
        <v>44</v>
      </c>
      <c r="D40" s="3">
        <v>11255</v>
      </c>
      <c r="E40" s="3">
        <v>14652</v>
      </c>
      <c r="F40" s="6">
        <f t="shared" si="0"/>
        <v>30.182141270546424</v>
      </c>
      <c r="G40" s="17">
        <v>11255</v>
      </c>
      <c r="H40" s="7">
        <f t="shared" si="2"/>
        <v>30.182141270546424</v>
      </c>
    </row>
    <row r="41" spans="1:8">
      <c r="A41" s="3"/>
      <c r="B41" s="3" t="s">
        <v>47</v>
      </c>
      <c r="C41" s="3" t="s">
        <v>44</v>
      </c>
      <c r="D41" s="3">
        <v>426</v>
      </c>
      <c r="E41" s="3">
        <v>477</v>
      </c>
      <c r="F41" s="6">
        <f t="shared" si="0"/>
        <v>11.971830985915503</v>
      </c>
      <c r="G41" s="17">
        <v>426</v>
      </c>
      <c r="H41" s="7">
        <f t="shared" si="2"/>
        <v>11.971830985915503</v>
      </c>
    </row>
    <row r="42" spans="1:8">
      <c r="A42" s="3"/>
      <c r="B42" s="3" t="s">
        <v>48</v>
      </c>
      <c r="C42" s="3" t="s">
        <v>44</v>
      </c>
      <c r="D42" s="3">
        <v>18</v>
      </c>
      <c r="E42" s="3">
        <v>20</v>
      </c>
      <c r="F42" s="6">
        <f t="shared" si="0"/>
        <v>11.111111111111114</v>
      </c>
      <c r="G42" s="3">
        <v>18</v>
      </c>
      <c r="H42" s="7">
        <f t="shared" si="2"/>
        <v>11.111111111111114</v>
      </c>
    </row>
    <row r="43" spans="1:8">
      <c r="A43" s="2">
        <v>5</v>
      </c>
      <c r="B43" s="2" t="s">
        <v>49</v>
      </c>
      <c r="C43" s="3"/>
      <c r="D43" s="3"/>
      <c r="E43" s="3"/>
      <c r="F43" s="6"/>
      <c r="G43" s="3"/>
      <c r="H43" s="7"/>
    </row>
    <row r="44" spans="1:8" ht="28.5" customHeight="1">
      <c r="A44" s="3">
        <v>12</v>
      </c>
      <c r="B44" s="3" t="s">
        <v>50</v>
      </c>
      <c r="C44" s="3" t="s">
        <v>22</v>
      </c>
      <c r="D44" s="3">
        <v>0</v>
      </c>
      <c r="E44" s="9">
        <v>0</v>
      </c>
      <c r="F44" s="6">
        <v>0</v>
      </c>
      <c r="G44" s="3">
        <v>0</v>
      </c>
      <c r="H44" s="7">
        <v>0</v>
      </c>
    </row>
    <row r="45" spans="1:8" ht="29.25" customHeight="1">
      <c r="A45" s="3">
        <v>13</v>
      </c>
      <c r="B45" s="3" t="s">
        <v>51</v>
      </c>
      <c r="C45" s="3" t="s">
        <v>52</v>
      </c>
      <c r="D45" s="3">
        <v>0</v>
      </c>
      <c r="E45" s="3">
        <v>0</v>
      </c>
      <c r="F45" s="6">
        <v>0</v>
      </c>
      <c r="G45" s="3">
        <v>0</v>
      </c>
      <c r="H45" s="7">
        <v>0</v>
      </c>
    </row>
    <row r="46" spans="1:8" ht="16.5" customHeight="1">
      <c r="A46" s="31"/>
      <c r="B46" s="31" t="s">
        <v>53</v>
      </c>
      <c r="C46" s="3" t="s">
        <v>52</v>
      </c>
      <c r="D46" s="20">
        <v>12.1</v>
      </c>
      <c r="E46" s="20">
        <v>12.1</v>
      </c>
      <c r="F46" s="6">
        <f t="shared" si="0"/>
        <v>0</v>
      </c>
      <c r="G46" s="20">
        <v>21.6</v>
      </c>
      <c r="H46" s="7">
        <f t="shared" si="2"/>
        <v>-43.981481481481488</v>
      </c>
    </row>
    <row r="47" spans="1:8">
      <c r="A47" s="31"/>
      <c r="B47" s="31"/>
      <c r="C47" s="3" t="s">
        <v>54</v>
      </c>
      <c r="D47" s="3">
        <v>0</v>
      </c>
      <c r="E47" s="3">
        <v>0</v>
      </c>
      <c r="F47" s="6">
        <v>0</v>
      </c>
      <c r="G47" s="3">
        <v>0</v>
      </c>
      <c r="H47" s="7">
        <v>0</v>
      </c>
    </row>
    <row r="48" spans="1:8" ht="16.5" customHeight="1">
      <c r="A48" s="31"/>
      <c r="B48" s="31" t="s">
        <v>55</v>
      </c>
      <c r="C48" s="3" t="s">
        <v>52</v>
      </c>
      <c r="D48" s="3">
        <v>0</v>
      </c>
      <c r="E48" s="3">
        <v>0</v>
      </c>
      <c r="F48" s="6">
        <v>0</v>
      </c>
      <c r="G48" s="3">
        <v>0</v>
      </c>
      <c r="H48" s="7">
        <v>0</v>
      </c>
    </row>
    <row r="49" spans="1:8" ht="15.75" customHeight="1">
      <c r="A49" s="31"/>
      <c r="B49" s="31"/>
      <c r="C49" s="3" t="s">
        <v>56</v>
      </c>
      <c r="D49" s="3">
        <v>0</v>
      </c>
      <c r="E49" s="3">
        <v>0</v>
      </c>
      <c r="F49" s="6">
        <v>0</v>
      </c>
      <c r="G49" s="3">
        <v>0</v>
      </c>
      <c r="H49" s="7">
        <v>0</v>
      </c>
    </row>
    <row r="50" spans="1:8" ht="15" customHeight="1">
      <c r="A50" s="31"/>
      <c r="B50" s="31" t="s">
        <v>57</v>
      </c>
      <c r="C50" s="3" t="s">
        <v>52</v>
      </c>
      <c r="D50" s="3">
        <v>0</v>
      </c>
      <c r="E50" s="9">
        <v>0</v>
      </c>
      <c r="F50" s="6">
        <v>0</v>
      </c>
      <c r="G50" s="3">
        <v>0</v>
      </c>
      <c r="H50" s="7">
        <v>0</v>
      </c>
    </row>
    <row r="51" spans="1:8" ht="17.25" customHeight="1">
      <c r="A51" s="31"/>
      <c r="B51" s="31"/>
      <c r="C51" s="3" t="s">
        <v>58</v>
      </c>
      <c r="D51" s="3">
        <v>0</v>
      </c>
      <c r="E51" s="4">
        <v>0</v>
      </c>
      <c r="F51" s="6">
        <v>0</v>
      </c>
      <c r="G51" s="3">
        <v>0</v>
      </c>
      <c r="H51" s="7">
        <v>0</v>
      </c>
    </row>
    <row r="52" spans="1:8" ht="25.5">
      <c r="A52" s="2">
        <v>6</v>
      </c>
      <c r="B52" s="2" t="s">
        <v>59</v>
      </c>
      <c r="C52" s="3"/>
      <c r="D52" s="3"/>
      <c r="E52" s="3"/>
      <c r="F52" s="6"/>
      <c r="G52" s="3"/>
      <c r="H52" s="7"/>
    </row>
    <row r="53" spans="1:8" ht="17.25" customHeight="1">
      <c r="A53" s="3">
        <v>14</v>
      </c>
      <c r="B53" s="3" t="s">
        <v>60</v>
      </c>
      <c r="C53" s="3" t="s">
        <v>52</v>
      </c>
      <c r="D53" s="3">
        <v>0</v>
      </c>
      <c r="E53" s="3">
        <v>0</v>
      </c>
      <c r="F53" s="6">
        <v>0</v>
      </c>
      <c r="G53" s="3">
        <v>0</v>
      </c>
      <c r="H53" s="7">
        <v>0</v>
      </c>
    </row>
    <row r="54" spans="1:8" ht="17.25" customHeight="1">
      <c r="A54" s="3"/>
      <c r="B54" s="3" t="s">
        <v>61</v>
      </c>
      <c r="C54" s="3" t="s">
        <v>52</v>
      </c>
      <c r="D54" s="3"/>
      <c r="E54" s="3"/>
      <c r="F54" s="6" t="e">
        <f t="shared" si="0"/>
        <v>#DIV/0!</v>
      </c>
      <c r="G54" s="3"/>
      <c r="H54" s="7" t="e">
        <f t="shared" si="2"/>
        <v>#DIV/0!</v>
      </c>
    </row>
    <row r="55" spans="1:8" ht="18" customHeight="1">
      <c r="A55" s="3"/>
      <c r="B55" s="3" t="s">
        <v>62</v>
      </c>
      <c r="C55" s="3" t="s">
        <v>52</v>
      </c>
      <c r="D55" s="3"/>
      <c r="E55" s="3"/>
      <c r="F55" s="6" t="e">
        <f t="shared" si="0"/>
        <v>#DIV/0!</v>
      </c>
      <c r="G55" s="3"/>
      <c r="H55" s="7" t="e">
        <f t="shared" si="2"/>
        <v>#DIV/0!</v>
      </c>
    </row>
    <row r="56" spans="1:8" ht="18" customHeight="1">
      <c r="A56" s="3"/>
      <c r="B56" s="3" t="s">
        <v>63</v>
      </c>
      <c r="C56" s="3" t="s">
        <v>52</v>
      </c>
      <c r="D56" s="3"/>
      <c r="E56" s="3"/>
      <c r="F56" s="6" t="e">
        <f t="shared" si="0"/>
        <v>#DIV/0!</v>
      </c>
      <c r="G56" s="3"/>
      <c r="H56" s="7" t="e">
        <f t="shared" si="2"/>
        <v>#DIV/0!</v>
      </c>
    </row>
    <row r="57" spans="1:8" ht="18" customHeight="1">
      <c r="A57" s="3">
        <v>15</v>
      </c>
      <c r="B57" s="3" t="s">
        <v>64</v>
      </c>
      <c r="C57" s="3" t="s">
        <v>65</v>
      </c>
      <c r="D57" s="3"/>
      <c r="E57" s="3"/>
      <c r="F57" s="6">
        <v>0</v>
      </c>
      <c r="G57" s="3"/>
      <c r="H57" s="7" t="e">
        <f t="shared" si="2"/>
        <v>#DIV/0!</v>
      </c>
    </row>
    <row r="58" spans="1:8" ht="27.75" customHeight="1">
      <c r="A58" s="2">
        <v>7</v>
      </c>
      <c r="B58" s="2" t="s">
        <v>66</v>
      </c>
      <c r="C58" s="3"/>
      <c r="D58" s="3"/>
      <c r="E58" s="3"/>
      <c r="F58" s="6"/>
      <c r="G58" s="3"/>
      <c r="H58" s="7"/>
    </row>
    <row r="59" spans="1:8" ht="18" customHeight="1">
      <c r="A59" s="3">
        <v>16</v>
      </c>
      <c r="B59" s="3" t="s">
        <v>67</v>
      </c>
      <c r="C59" s="3" t="s">
        <v>68</v>
      </c>
      <c r="D59" s="3">
        <v>9.4</v>
      </c>
      <c r="E59" s="9">
        <v>9.4</v>
      </c>
      <c r="F59" s="6">
        <f t="shared" si="0"/>
        <v>0</v>
      </c>
      <c r="G59" s="3">
        <v>9.4</v>
      </c>
      <c r="H59" s="7">
        <v>0</v>
      </c>
    </row>
    <row r="60" spans="1:8" ht="30.75" customHeight="1">
      <c r="A60" s="3">
        <v>17</v>
      </c>
      <c r="B60" s="3" t="s">
        <v>69</v>
      </c>
      <c r="C60" s="3" t="s">
        <v>68</v>
      </c>
      <c r="D60" s="3">
        <v>10</v>
      </c>
      <c r="E60" s="9">
        <v>10</v>
      </c>
      <c r="F60" s="6">
        <f t="shared" si="0"/>
        <v>0</v>
      </c>
      <c r="G60" s="3">
        <v>9.8000000000000007</v>
      </c>
      <c r="H60" s="7">
        <f t="shared" si="2"/>
        <v>2.0408163265306172</v>
      </c>
    </row>
    <row r="61" spans="1:8" ht="51.75" customHeight="1">
      <c r="A61" s="3">
        <v>18</v>
      </c>
      <c r="B61" s="3" t="s">
        <v>70</v>
      </c>
      <c r="C61" s="3" t="s">
        <v>22</v>
      </c>
      <c r="D61" s="3">
        <v>3</v>
      </c>
      <c r="E61" s="9">
        <v>4</v>
      </c>
      <c r="F61" s="6">
        <f t="shared" si="0"/>
        <v>33.333333333333314</v>
      </c>
      <c r="G61" s="3">
        <v>5</v>
      </c>
      <c r="H61" s="7">
        <f t="shared" si="2"/>
        <v>-20</v>
      </c>
    </row>
    <row r="62" spans="1:8" ht="17.25" customHeight="1">
      <c r="A62" s="2">
        <v>8</v>
      </c>
      <c r="B62" s="2" t="s">
        <v>71</v>
      </c>
      <c r="C62" s="3"/>
      <c r="D62" s="3"/>
      <c r="E62" s="3"/>
      <c r="F62" s="6"/>
      <c r="G62" s="3"/>
      <c r="H62" s="7"/>
    </row>
    <row r="63" spans="1:8" ht="19.5" customHeight="1">
      <c r="A63" s="3">
        <v>19</v>
      </c>
      <c r="B63" s="3" t="s">
        <v>72</v>
      </c>
      <c r="C63" s="3" t="s">
        <v>29</v>
      </c>
      <c r="D63" s="3">
        <v>2650</v>
      </c>
      <c r="E63" s="3">
        <v>2720</v>
      </c>
      <c r="F63" s="6">
        <f t="shared" si="0"/>
        <v>2.6415094339622698</v>
      </c>
      <c r="G63" s="3">
        <v>2700</v>
      </c>
      <c r="H63" s="7">
        <f t="shared" si="2"/>
        <v>0.74074074074073337</v>
      </c>
    </row>
    <row r="64" spans="1:8" ht="27" customHeight="1">
      <c r="A64" s="3">
        <v>20</v>
      </c>
      <c r="B64" s="3" t="s">
        <v>73</v>
      </c>
      <c r="C64" s="3" t="s">
        <v>74</v>
      </c>
      <c r="D64" s="3">
        <v>340</v>
      </c>
      <c r="E64" s="3">
        <v>355</v>
      </c>
      <c r="F64" s="6">
        <f t="shared" si="0"/>
        <v>4.4117647058823621</v>
      </c>
      <c r="G64" s="3">
        <v>350</v>
      </c>
      <c r="H64" s="7">
        <f t="shared" si="2"/>
        <v>1.4285714285714164</v>
      </c>
    </row>
    <row r="65" spans="1:8" ht="28.5" customHeight="1">
      <c r="A65" s="3">
        <v>21</v>
      </c>
      <c r="B65" s="3" t="s">
        <v>75</v>
      </c>
      <c r="C65" s="3" t="s">
        <v>52</v>
      </c>
      <c r="D65" s="3">
        <v>3</v>
      </c>
      <c r="E65" s="3">
        <v>3</v>
      </c>
      <c r="F65" s="6">
        <f t="shared" si="0"/>
        <v>0</v>
      </c>
      <c r="G65" s="3">
        <v>3</v>
      </c>
      <c r="H65" s="7">
        <f t="shared" si="2"/>
        <v>0</v>
      </c>
    </row>
    <row r="66" spans="1:8" ht="21" customHeight="1">
      <c r="A66" s="2">
        <v>9</v>
      </c>
      <c r="B66" s="2" t="s">
        <v>76</v>
      </c>
      <c r="C66" s="3" t="s">
        <v>148</v>
      </c>
      <c r="D66" s="3">
        <v>30</v>
      </c>
      <c r="E66" s="3">
        <v>30</v>
      </c>
      <c r="F66" s="6">
        <f t="shared" si="0"/>
        <v>0</v>
      </c>
      <c r="G66" s="3">
        <v>30</v>
      </c>
      <c r="H66" s="7">
        <f t="shared" si="2"/>
        <v>0</v>
      </c>
    </row>
    <row r="67" spans="1:8">
      <c r="A67" s="3">
        <v>22</v>
      </c>
      <c r="B67" s="3" t="s">
        <v>77</v>
      </c>
      <c r="C67" s="3" t="s">
        <v>78</v>
      </c>
      <c r="D67" s="3">
        <v>0</v>
      </c>
      <c r="E67" s="3">
        <v>0</v>
      </c>
      <c r="F67" s="6">
        <v>0</v>
      </c>
      <c r="G67" s="3">
        <v>0</v>
      </c>
      <c r="H67" s="7">
        <v>0</v>
      </c>
    </row>
    <row r="68" spans="1:8" ht="19.5" customHeight="1">
      <c r="A68" s="3">
        <v>23</v>
      </c>
      <c r="B68" s="3" t="s">
        <v>79</v>
      </c>
      <c r="C68" s="3" t="s">
        <v>52</v>
      </c>
      <c r="D68" s="3">
        <v>0</v>
      </c>
      <c r="E68" s="3">
        <v>0</v>
      </c>
      <c r="F68" s="6">
        <v>0</v>
      </c>
      <c r="G68" s="3">
        <v>0</v>
      </c>
      <c r="H68" s="7">
        <v>0</v>
      </c>
    </row>
    <row r="69" spans="1:8" ht="28.5" customHeight="1">
      <c r="A69" s="2">
        <v>10</v>
      </c>
      <c r="B69" s="2" t="s">
        <v>80</v>
      </c>
      <c r="C69" s="2"/>
      <c r="D69" s="3"/>
      <c r="E69" s="3"/>
      <c r="F69" s="6"/>
      <c r="G69" s="3"/>
      <c r="H69" s="7"/>
    </row>
    <row r="70" spans="1:8" ht="20.25" customHeight="1">
      <c r="A70" s="3">
        <v>24</v>
      </c>
      <c r="B70" s="3" t="s">
        <v>81</v>
      </c>
      <c r="C70" s="3" t="s">
        <v>22</v>
      </c>
      <c r="D70" s="3">
        <v>0</v>
      </c>
      <c r="E70" s="3">
        <v>0</v>
      </c>
      <c r="F70" s="6">
        <v>0</v>
      </c>
      <c r="G70" s="3">
        <v>0</v>
      </c>
      <c r="H70" s="7">
        <v>0</v>
      </c>
    </row>
    <row r="71" spans="1:8" ht="18" customHeight="1">
      <c r="A71" s="3"/>
      <c r="B71" s="3" t="s">
        <v>82</v>
      </c>
      <c r="C71" s="3"/>
      <c r="D71" s="3">
        <v>0</v>
      </c>
      <c r="E71" s="3">
        <v>0</v>
      </c>
      <c r="F71" s="6">
        <v>0</v>
      </c>
      <c r="G71" s="3">
        <v>0</v>
      </c>
      <c r="H71" s="7">
        <v>0</v>
      </c>
    </row>
    <row r="72" spans="1:8" ht="18.75" customHeight="1">
      <c r="A72" s="3"/>
      <c r="B72" s="3" t="s">
        <v>83</v>
      </c>
      <c r="C72" s="3" t="s">
        <v>22</v>
      </c>
      <c r="D72" s="3">
        <v>0</v>
      </c>
      <c r="E72" s="9">
        <v>0</v>
      </c>
      <c r="F72" s="6">
        <v>0</v>
      </c>
      <c r="G72" s="3">
        <v>0</v>
      </c>
      <c r="H72" s="7">
        <v>0</v>
      </c>
    </row>
    <row r="73" spans="1:8" ht="21.75" customHeight="1">
      <c r="A73" s="3"/>
      <c r="B73" s="3" t="s">
        <v>84</v>
      </c>
      <c r="C73" s="3" t="s">
        <v>22</v>
      </c>
      <c r="D73" s="3">
        <v>6</v>
      </c>
      <c r="E73" s="9">
        <v>7</v>
      </c>
      <c r="F73" s="6">
        <f t="shared" ref="F73:F118" si="3">E73/D73*100-100</f>
        <v>16.666666666666671</v>
      </c>
      <c r="G73" s="3">
        <v>7</v>
      </c>
      <c r="H73" s="7">
        <f t="shared" si="2"/>
        <v>0</v>
      </c>
    </row>
    <row r="74" spans="1:8" ht="25.5" customHeight="1">
      <c r="A74" s="3">
        <v>25</v>
      </c>
      <c r="B74" s="3" t="s">
        <v>85</v>
      </c>
      <c r="C74" s="3" t="s">
        <v>12</v>
      </c>
      <c r="D74" s="3">
        <v>3</v>
      </c>
      <c r="E74" s="9">
        <v>2</v>
      </c>
      <c r="F74" s="6">
        <f t="shared" si="3"/>
        <v>-33.333333333333343</v>
      </c>
      <c r="G74" s="3">
        <v>20</v>
      </c>
      <c r="H74" s="7">
        <f t="shared" si="2"/>
        <v>-90</v>
      </c>
    </row>
    <row r="75" spans="1:8" ht="43.5" customHeight="1">
      <c r="A75" s="3">
        <v>26</v>
      </c>
      <c r="B75" s="3" t="s">
        <v>86</v>
      </c>
      <c r="C75" s="3" t="s">
        <v>52</v>
      </c>
      <c r="D75" s="3">
        <v>0</v>
      </c>
      <c r="E75" s="3">
        <v>0</v>
      </c>
      <c r="F75" s="6">
        <v>0</v>
      </c>
      <c r="G75" s="3">
        <v>0</v>
      </c>
      <c r="H75" s="7">
        <v>0</v>
      </c>
    </row>
    <row r="76" spans="1:8" ht="19.5" customHeight="1">
      <c r="A76" s="2">
        <v>11</v>
      </c>
      <c r="B76" s="2" t="s">
        <v>87</v>
      </c>
      <c r="C76" s="3"/>
      <c r="D76" s="3"/>
      <c r="E76" s="9"/>
      <c r="F76" s="6" t="e">
        <f t="shared" si="3"/>
        <v>#DIV/0!</v>
      </c>
      <c r="G76" s="3"/>
      <c r="H76" s="7" t="e">
        <f t="shared" si="2"/>
        <v>#DIV/0!</v>
      </c>
    </row>
    <row r="77" spans="1:8" ht="18.75" customHeight="1">
      <c r="A77" s="3">
        <v>27</v>
      </c>
      <c r="B77" s="3" t="s">
        <v>88</v>
      </c>
      <c r="C77" s="3" t="s">
        <v>14</v>
      </c>
      <c r="D77" s="3">
        <v>3</v>
      </c>
      <c r="E77" s="9">
        <v>2</v>
      </c>
      <c r="F77" s="6">
        <f t="shared" si="3"/>
        <v>-33.333333333333343</v>
      </c>
      <c r="G77" s="3">
        <v>2</v>
      </c>
      <c r="H77" s="7">
        <f t="shared" si="2"/>
        <v>0</v>
      </c>
    </row>
    <row r="78" spans="1:8" ht="25.5">
      <c r="A78" s="3">
        <v>28</v>
      </c>
      <c r="B78" s="3" t="s">
        <v>89</v>
      </c>
      <c r="C78" s="3" t="s">
        <v>52</v>
      </c>
      <c r="D78" s="3">
        <v>160</v>
      </c>
      <c r="E78" s="6">
        <v>160</v>
      </c>
      <c r="F78" s="6">
        <f t="shared" si="3"/>
        <v>0</v>
      </c>
      <c r="G78" s="3">
        <v>170</v>
      </c>
      <c r="H78" s="7">
        <f t="shared" si="2"/>
        <v>-5.8823529411764781</v>
      </c>
    </row>
    <row r="79" spans="1:8" ht="17.25" customHeight="1">
      <c r="A79" s="3">
        <v>29</v>
      </c>
      <c r="B79" s="9" t="s">
        <v>90</v>
      </c>
      <c r="C79" s="3" t="s">
        <v>52</v>
      </c>
      <c r="D79" s="3">
        <v>0</v>
      </c>
      <c r="E79" s="9">
        <v>0</v>
      </c>
      <c r="F79" s="6">
        <v>0</v>
      </c>
      <c r="G79" s="3">
        <v>0</v>
      </c>
      <c r="H79" s="7">
        <v>0</v>
      </c>
    </row>
    <row r="80" spans="1:8" ht="17.25" customHeight="1">
      <c r="A80" s="3">
        <v>30</v>
      </c>
      <c r="B80" s="9" t="s">
        <v>91</v>
      </c>
      <c r="C80" s="3" t="s">
        <v>52</v>
      </c>
      <c r="D80" s="3">
        <v>0</v>
      </c>
      <c r="E80" s="9">
        <v>0</v>
      </c>
      <c r="F80" s="6">
        <v>0</v>
      </c>
      <c r="G80" s="3">
        <v>0</v>
      </c>
      <c r="H80" s="7">
        <v>0</v>
      </c>
    </row>
    <row r="81" spans="1:8" ht="15" customHeight="1">
      <c r="A81" s="2">
        <v>12</v>
      </c>
      <c r="B81" s="2" t="s">
        <v>92</v>
      </c>
      <c r="C81" s="3"/>
      <c r="D81" s="3"/>
      <c r="E81" s="3"/>
      <c r="F81" s="6"/>
      <c r="G81" s="3"/>
      <c r="H81" s="7"/>
    </row>
    <row r="82" spans="1:8" ht="16.5" customHeight="1">
      <c r="A82" s="3">
        <v>31</v>
      </c>
      <c r="B82" s="3" t="s">
        <v>93</v>
      </c>
      <c r="C82" s="3" t="s">
        <v>14</v>
      </c>
      <c r="D82" s="3">
        <v>1</v>
      </c>
      <c r="E82" s="3">
        <v>1</v>
      </c>
      <c r="F82" s="6">
        <v>1</v>
      </c>
      <c r="G82" s="3">
        <v>1</v>
      </c>
      <c r="H82" s="7">
        <v>1</v>
      </c>
    </row>
    <row r="83" spans="1:8" ht="21" customHeight="1">
      <c r="A83" s="3">
        <v>32</v>
      </c>
      <c r="B83" s="3" t="s">
        <v>94</v>
      </c>
      <c r="C83" s="3" t="s">
        <v>95</v>
      </c>
      <c r="D83" s="3">
        <v>75</v>
      </c>
      <c r="E83" s="9">
        <v>75</v>
      </c>
      <c r="F83" s="6">
        <f t="shared" si="3"/>
        <v>0</v>
      </c>
      <c r="G83" s="3">
        <v>75</v>
      </c>
      <c r="H83" s="7">
        <f t="shared" ref="H83:H123" si="4">E83/G83*100-100</f>
        <v>0</v>
      </c>
    </row>
    <row r="84" spans="1:8" ht="25.5">
      <c r="A84" s="3">
        <v>33</v>
      </c>
      <c r="B84" s="3" t="s">
        <v>96</v>
      </c>
      <c r="C84" s="3" t="s">
        <v>12</v>
      </c>
      <c r="D84" s="3">
        <v>65</v>
      </c>
      <c r="E84" s="9">
        <v>65</v>
      </c>
      <c r="F84" s="6">
        <f t="shared" si="3"/>
        <v>0</v>
      </c>
      <c r="G84" s="3">
        <v>65</v>
      </c>
      <c r="H84" s="7">
        <f t="shared" si="4"/>
        <v>0</v>
      </c>
    </row>
    <row r="85" spans="1:8" ht="40.5" customHeight="1">
      <c r="A85" s="3">
        <v>34</v>
      </c>
      <c r="B85" s="3" t="s">
        <v>97</v>
      </c>
      <c r="C85" s="3" t="s">
        <v>98</v>
      </c>
      <c r="D85" s="3">
        <v>0</v>
      </c>
      <c r="E85" s="9">
        <v>0</v>
      </c>
      <c r="F85" s="6">
        <v>0</v>
      </c>
      <c r="G85" s="3">
        <v>0</v>
      </c>
      <c r="H85" s="7">
        <v>0</v>
      </c>
    </row>
    <row r="86" spans="1:8">
      <c r="A86" s="3">
        <v>35</v>
      </c>
      <c r="B86" s="3" t="s">
        <v>99</v>
      </c>
      <c r="C86" s="3" t="s">
        <v>14</v>
      </c>
      <c r="D86" s="3">
        <v>1</v>
      </c>
      <c r="E86" s="9">
        <v>1</v>
      </c>
      <c r="F86" s="6">
        <f t="shared" si="3"/>
        <v>0</v>
      </c>
      <c r="G86" s="3">
        <v>1</v>
      </c>
      <c r="H86" s="7">
        <f t="shared" si="4"/>
        <v>0</v>
      </c>
    </row>
    <row r="87" spans="1:8" ht="18" customHeight="1">
      <c r="A87" s="3">
        <v>36</v>
      </c>
      <c r="B87" s="3" t="s">
        <v>100</v>
      </c>
      <c r="C87" s="3" t="s">
        <v>95</v>
      </c>
      <c r="D87" s="3">
        <v>150</v>
      </c>
      <c r="E87" s="9">
        <v>150</v>
      </c>
      <c r="F87" s="6">
        <f t="shared" si="3"/>
        <v>0</v>
      </c>
      <c r="G87" s="3">
        <v>150</v>
      </c>
      <c r="H87" s="7">
        <f t="shared" si="4"/>
        <v>0</v>
      </c>
    </row>
    <row r="88" spans="1:8" ht="21" customHeight="1">
      <c r="A88" s="3">
        <v>37</v>
      </c>
      <c r="B88" s="3" t="s">
        <v>101</v>
      </c>
      <c r="C88" s="3" t="s">
        <v>12</v>
      </c>
      <c r="D88" s="3">
        <v>103</v>
      </c>
      <c r="E88" s="9">
        <v>114</v>
      </c>
      <c r="F88" s="6">
        <f t="shared" si="3"/>
        <v>10.679611650485427</v>
      </c>
      <c r="G88" s="3">
        <v>113</v>
      </c>
      <c r="H88" s="7">
        <f t="shared" si="4"/>
        <v>0.88495575221239164</v>
      </c>
    </row>
    <row r="89" spans="1:8">
      <c r="A89" s="2">
        <v>13</v>
      </c>
      <c r="B89" s="2" t="s">
        <v>102</v>
      </c>
      <c r="C89" s="3"/>
      <c r="D89" s="3"/>
      <c r="E89" s="3"/>
      <c r="F89" s="6"/>
      <c r="G89" s="3"/>
      <c r="H89" s="7"/>
    </row>
    <row r="90" spans="1:8" ht="18.75" customHeight="1">
      <c r="A90" s="3">
        <v>38</v>
      </c>
      <c r="B90" s="3" t="s">
        <v>103</v>
      </c>
      <c r="C90" s="3" t="s">
        <v>14</v>
      </c>
      <c r="D90" s="3">
        <v>2</v>
      </c>
      <c r="E90" s="3">
        <v>1</v>
      </c>
      <c r="F90" s="6">
        <f t="shared" si="3"/>
        <v>-50</v>
      </c>
      <c r="G90" s="3">
        <v>0</v>
      </c>
      <c r="H90" s="7" t="e">
        <f t="shared" si="4"/>
        <v>#DIV/0!</v>
      </c>
    </row>
    <row r="91" spans="1:8" ht="30" customHeight="1">
      <c r="A91" s="3">
        <v>39</v>
      </c>
      <c r="B91" s="3" t="s">
        <v>104</v>
      </c>
      <c r="C91" s="3" t="s">
        <v>14</v>
      </c>
      <c r="D91" s="3">
        <v>0</v>
      </c>
      <c r="E91" s="9">
        <v>0</v>
      </c>
      <c r="F91" s="6">
        <v>0</v>
      </c>
      <c r="G91" s="3">
        <v>0</v>
      </c>
      <c r="H91" s="7">
        <v>0</v>
      </c>
    </row>
    <row r="92" spans="1:8">
      <c r="A92" s="2">
        <v>14</v>
      </c>
      <c r="B92" s="2" t="s">
        <v>105</v>
      </c>
      <c r="C92" s="3"/>
      <c r="D92" s="3"/>
      <c r="E92" s="3"/>
      <c r="F92" s="6"/>
      <c r="G92" s="3"/>
      <c r="H92" s="7"/>
    </row>
    <row r="93" spans="1:8">
      <c r="A93" s="3">
        <v>40</v>
      </c>
      <c r="B93" s="3" t="s">
        <v>106</v>
      </c>
      <c r="C93" s="3"/>
      <c r="D93" s="3">
        <v>1</v>
      </c>
      <c r="E93" s="3">
        <v>1</v>
      </c>
      <c r="F93" s="6">
        <v>1</v>
      </c>
      <c r="G93" s="3">
        <v>1</v>
      </c>
      <c r="H93" s="7">
        <v>1</v>
      </c>
    </row>
    <row r="94" spans="1:8">
      <c r="A94" s="3">
        <v>41</v>
      </c>
      <c r="B94" s="3" t="s">
        <v>107</v>
      </c>
      <c r="C94" s="3" t="s">
        <v>14</v>
      </c>
      <c r="D94" s="3">
        <v>0</v>
      </c>
      <c r="E94" s="3">
        <v>0</v>
      </c>
      <c r="F94" s="6">
        <v>0</v>
      </c>
      <c r="G94" s="3">
        <v>0</v>
      </c>
      <c r="H94" s="7">
        <v>0</v>
      </c>
    </row>
    <row r="95" spans="1:8" ht="30" customHeight="1">
      <c r="A95" s="3">
        <v>42</v>
      </c>
      <c r="B95" s="3" t="s">
        <v>108</v>
      </c>
      <c r="C95" s="3" t="s">
        <v>14</v>
      </c>
      <c r="D95" s="3">
        <v>0</v>
      </c>
      <c r="E95" s="3">
        <v>0</v>
      </c>
      <c r="F95" s="6">
        <v>0</v>
      </c>
      <c r="G95" s="3">
        <v>0</v>
      </c>
      <c r="H95" s="7">
        <v>0</v>
      </c>
    </row>
    <row r="96" spans="1:8">
      <c r="A96" s="3">
        <v>43</v>
      </c>
      <c r="B96" s="3" t="s">
        <v>109</v>
      </c>
      <c r="C96" s="3" t="s">
        <v>14</v>
      </c>
      <c r="D96" s="3">
        <v>0</v>
      </c>
      <c r="E96" s="3">
        <v>0</v>
      </c>
      <c r="F96" s="6">
        <v>0</v>
      </c>
      <c r="G96" s="3">
        <v>0</v>
      </c>
      <c r="H96" s="7">
        <v>0</v>
      </c>
    </row>
    <row r="97" spans="1:8">
      <c r="A97" s="3">
        <v>44</v>
      </c>
      <c r="B97" s="3" t="s">
        <v>110</v>
      </c>
      <c r="C97" s="3" t="s">
        <v>14</v>
      </c>
      <c r="D97" s="3">
        <v>1</v>
      </c>
      <c r="E97" s="9">
        <v>1</v>
      </c>
      <c r="F97" s="6">
        <v>1</v>
      </c>
      <c r="G97" s="3">
        <v>1</v>
      </c>
      <c r="H97" s="7">
        <v>1</v>
      </c>
    </row>
    <row r="98" spans="1:8" ht="25.5">
      <c r="A98" s="3">
        <v>45</v>
      </c>
      <c r="B98" s="3" t="s">
        <v>111</v>
      </c>
      <c r="C98" s="3" t="s">
        <v>14</v>
      </c>
      <c r="D98" s="3">
        <v>0</v>
      </c>
      <c r="E98" s="9">
        <v>0</v>
      </c>
      <c r="F98" s="6">
        <v>0</v>
      </c>
      <c r="G98" s="3">
        <v>0</v>
      </c>
      <c r="H98" s="7">
        <v>0</v>
      </c>
    </row>
    <row r="99" spans="1:8" ht="27.75" customHeight="1">
      <c r="A99" s="2">
        <v>15</v>
      </c>
      <c r="B99" s="2" t="s">
        <v>112</v>
      </c>
      <c r="C99" s="3"/>
      <c r="D99" s="3"/>
      <c r="E99" s="3"/>
      <c r="F99" s="6"/>
      <c r="G99" s="3"/>
      <c r="H99" s="7"/>
    </row>
    <row r="100" spans="1:8">
      <c r="A100" s="3">
        <v>46</v>
      </c>
      <c r="B100" s="3" t="s">
        <v>113</v>
      </c>
      <c r="C100" s="3" t="s">
        <v>114</v>
      </c>
      <c r="D100" s="5">
        <v>6</v>
      </c>
      <c r="E100" s="5">
        <v>11</v>
      </c>
      <c r="F100" s="6">
        <f>((E100/D100)*100)-100</f>
        <v>83.333333333333314</v>
      </c>
      <c r="G100" s="3">
        <v>9</v>
      </c>
      <c r="H100" s="7">
        <f t="shared" si="4"/>
        <v>22.222222222222229</v>
      </c>
    </row>
    <row r="101" spans="1:8" ht="18.75" customHeight="1">
      <c r="A101" s="3">
        <v>47</v>
      </c>
      <c r="B101" s="3" t="s">
        <v>115</v>
      </c>
      <c r="C101" s="3" t="s">
        <v>114</v>
      </c>
      <c r="D101" s="5">
        <v>9</v>
      </c>
      <c r="E101" s="5">
        <v>7</v>
      </c>
      <c r="F101" s="6">
        <f t="shared" si="3"/>
        <v>-22.222222222222214</v>
      </c>
      <c r="G101" s="3">
        <v>5</v>
      </c>
      <c r="H101" s="7">
        <f t="shared" si="4"/>
        <v>40</v>
      </c>
    </row>
    <row r="102" spans="1:8" ht="17.25" customHeight="1">
      <c r="A102" s="3">
        <v>48</v>
      </c>
      <c r="B102" s="3" t="s">
        <v>116</v>
      </c>
      <c r="C102" s="3" t="s">
        <v>114</v>
      </c>
      <c r="D102" s="5">
        <v>6</v>
      </c>
      <c r="E102" s="8">
        <v>3</v>
      </c>
      <c r="F102" s="6">
        <f t="shared" si="3"/>
        <v>-50</v>
      </c>
      <c r="G102" s="3">
        <v>3</v>
      </c>
      <c r="H102" s="7">
        <f t="shared" si="4"/>
        <v>0</v>
      </c>
    </row>
    <row r="103" spans="1:8" ht="19.5" customHeight="1">
      <c r="A103" s="3">
        <v>49</v>
      </c>
      <c r="B103" s="9" t="s">
        <v>117</v>
      </c>
      <c r="C103" s="3" t="s">
        <v>114</v>
      </c>
      <c r="D103" s="3">
        <v>0</v>
      </c>
      <c r="E103" s="3">
        <v>0</v>
      </c>
      <c r="F103" s="6">
        <v>0</v>
      </c>
      <c r="G103" s="3">
        <v>0</v>
      </c>
      <c r="H103" s="7">
        <v>0</v>
      </c>
    </row>
    <row r="104" spans="1:8" ht="19.5" customHeight="1">
      <c r="A104" s="3">
        <v>50</v>
      </c>
      <c r="B104" s="9" t="s">
        <v>118</v>
      </c>
      <c r="C104" s="3" t="s">
        <v>114</v>
      </c>
      <c r="D104" s="3">
        <v>52</v>
      </c>
      <c r="E104" s="9">
        <v>36</v>
      </c>
      <c r="F104" s="6">
        <f t="shared" si="3"/>
        <v>-30.769230769230774</v>
      </c>
      <c r="G104" s="3">
        <v>30</v>
      </c>
      <c r="H104" s="7">
        <f t="shared" si="4"/>
        <v>20</v>
      </c>
    </row>
    <row r="105" spans="1:8">
      <c r="A105" s="3">
        <v>51</v>
      </c>
      <c r="B105" s="9" t="s">
        <v>119</v>
      </c>
      <c r="C105" s="3" t="s">
        <v>114</v>
      </c>
      <c r="D105" s="3">
        <v>12</v>
      </c>
      <c r="E105" s="3">
        <v>10</v>
      </c>
      <c r="F105" s="6">
        <f t="shared" si="3"/>
        <v>-16.666666666666657</v>
      </c>
      <c r="G105" s="3">
        <v>12</v>
      </c>
      <c r="H105" s="7">
        <f t="shared" si="4"/>
        <v>-16.666666666666657</v>
      </c>
    </row>
    <row r="106" spans="1:8">
      <c r="A106" s="3">
        <v>52</v>
      </c>
      <c r="B106" s="9" t="s">
        <v>120</v>
      </c>
      <c r="C106" s="3" t="s">
        <v>114</v>
      </c>
      <c r="D106" s="3">
        <v>12</v>
      </c>
      <c r="E106" s="3">
        <v>10</v>
      </c>
      <c r="F106" s="6">
        <f t="shared" si="3"/>
        <v>-16.666666666666657</v>
      </c>
      <c r="G106" s="3">
        <v>10</v>
      </c>
      <c r="H106" s="7">
        <f t="shared" si="4"/>
        <v>0</v>
      </c>
    </row>
    <row r="107" spans="1:8">
      <c r="A107" s="3">
        <v>53</v>
      </c>
      <c r="B107" s="9" t="s">
        <v>121</v>
      </c>
      <c r="C107" s="3" t="s">
        <v>114</v>
      </c>
      <c r="D107" s="3">
        <v>28</v>
      </c>
      <c r="E107" s="3">
        <v>16</v>
      </c>
      <c r="F107" s="6">
        <f t="shared" si="3"/>
        <v>-42.857142857142861</v>
      </c>
      <c r="G107" s="3">
        <v>20</v>
      </c>
      <c r="H107" s="7">
        <f t="shared" si="4"/>
        <v>-20</v>
      </c>
    </row>
    <row r="108" spans="1:8" ht="28.5" customHeight="1">
      <c r="A108" s="2">
        <v>16</v>
      </c>
      <c r="B108" s="2" t="s">
        <v>122</v>
      </c>
      <c r="C108" s="11"/>
      <c r="D108" s="2"/>
      <c r="E108" s="3"/>
      <c r="F108" s="6"/>
      <c r="G108" s="3"/>
      <c r="H108" s="7"/>
    </row>
    <row r="109" spans="1:8" ht="25.5">
      <c r="A109" s="3">
        <v>54</v>
      </c>
      <c r="B109" s="9" t="s">
        <v>123</v>
      </c>
      <c r="C109" s="3" t="s">
        <v>114</v>
      </c>
      <c r="D109" s="9">
        <v>1</v>
      </c>
      <c r="E109" s="9">
        <v>0</v>
      </c>
      <c r="F109" s="6">
        <f t="shared" si="3"/>
        <v>-100</v>
      </c>
      <c r="G109" s="3">
        <v>0</v>
      </c>
      <c r="H109" s="7" t="e">
        <f t="shared" si="4"/>
        <v>#DIV/0!</v>
      </c>
    </row>
    <row r="110" spans="1:8" ht="27.75" customHeight="1">
      <c r="A110" s="3">
        <v>55</v>
      </c>
      <c r="B110" s="9" t="s">
        <v>124</v>
      </c>
      <c r="C110" s="3" t="s">
        <v>98</v>
      </c>
      <c r="D110" s="9">
        <v>10</v>
      </c>
      <c r="E110" s="14">
        <v>93</v>
      </c>
      <c r="F110" s="6">
        <f t="shared" si="3"/>
        <v>830.00000000000011</v>
      </c>
      <c r="G110" s="3">
        <v>100</v>
      </c>
      <c r="H110" s="7">
        <f t="shared" si="4"/>
        <v>-7</v>
      </c>
    </row>
    <row r="111" spans="1:8" ht="18" customHeight="1">
      <c r="A111" s="3">
        <v>56</v>
      </c>
      <c r="B111" s="9" t="s">
        <v>125</v>
      </c>
      <c r="C111" s="3" t="s">
        <v>114</v>
      </c>
      <c r="D111" s="9">
        <v>0</v>
      </c>
      <c r="E111" s="9">
        <v>0</v>
      </c>
      <c r="F111" s="6">
        <v>0</v>
      </c>
      <c r="G111" s="3">
        <v>0</v>
      </c>
      <c r="H111" s="7">
        <v>0</v>
      </c>
    </row>
    <row r="112" spans="1:8" ht="18" customHeight="1">
      <c r="A112" s="3">
        <v>57</v>
      </c>
      <c r="B112" s="9" t="s">
        <v>126</v>
      </c>
      <c r="C112" s="3" t="s">
        <v>114</v>
      </c>
      <c r="D112" s="9">
        <v>0</v>
      </c>
      <c r="E112" s="9">
        <v>0</v>
      </c>
      <c r="F112" s="6">
        <v>0</v>
      </c>
      <c r="G112" s="3">
        <v>0</v>
      </c>
      <c r="H112" s="7">
        <v>0</v>
      </c>
    </row>
    <row r="113" spans="1:8" ht="18.75" customHeight="1">
      <c r="A113" s="3">
        <v>58</v>
      </c>
      <c r="B113" s="9" t="s">
        <v>127</v>
      </c>
      <c r="C113" s="3" t="s">
        <v>114</v>
      </c>
      <c r="D113" s="9">
        <v>0</v>
      </c>
      <c r="E113" s="9">
        <v>0</v>
      </c>
      <c r="F113" s="6">
        <v>0</v>
      </c>
      <c r="G113" s="3">
        <v>0</v>
      </c>
      <c r="H113" s="7">
        <v>0</v>
      </c>
    </row>
    <row r="114" spans="1:8" ht="16.5" customHeight="1" thickBot="1">
      <c r="A114" s="2">
        <v>17</v>
      </c>
      <c r="B114" s="2" t="s">
        <v>128</v>
      </c>
      <c r="C114" s="3"/>
      <c r="D114" s="3"/>
      <c r="E114" s="3"/>
      <c r="F114" s="6"/>
      <c r="G114" s="3"/>
      <c r="H114" s="7"/>
    </row>
    <row r="115" spans="1:8" ht="26.25" thickBot="1">
      <c r="A115" s="3">
        <v>59</v>
      </c>
      <c r="B115" s="3" t="s">
        <v>129</v>
      </c>
      <c r="C115" s="3" t="s">
        <v>130</v>
      </c>
      <c r="D115" s="22" t="s">
        <v>149</v>
      </c>
      <c r="E115" s="27" t="s">
        <v>150</v>
      </c>
      <c r="F115" s="23">
        <v>101</v>
      </c>
      <c r="G115" s="23" t="s">
        <v>150</v>
      </c>
      <c r="H115" s="23">
        <v>100</v>
      </c>
    </row>
    <row r="116" spans="1:8" ht="29.25" customHeight="1" thickBot="1">
      <c r="A116" s="3">
        <v>60</v>
      </c>
      <c r="B116" s="3" t="s">
        <v>131</v>
      </c>
      <c r="C116" s="3" t="s">
        <v>132</v>
      </c>
      <c r="D116" s="28">
        <v>8000</v>
      </c>
      <c r="E116" s="22">
        <v>8000</v>
      </c>
      <c r="F116" s="23">
        <v>100</v>
      </c>
      <c r="G116" s="29">
        <v>800</v>
      </c>
      <c r="H116" s="22">
        <v>100</v>
      </c>
    </row>
    <row r="117" spans="1:8" ht="52.5" customHeight="1" thickBot="1">
      <c r="A117" s="3">
        <v>61</v>
      </c>
      <c r="B117" s="3" t="s">
        <v>133</v>
      </c>
      <c r="C117" s="3" t="s">
        <v>132</v>
      </c>
      <c r="D117" s="28">
        <v>5360</v>
      </c>
      <c r="E117" s="22">
        <v>5240</v>
      </c>
      <c r="F117" s="23">
        <v>102</v>
      </c>
      <c r="G117" s="29">
        <v>5360</v>
      </c>
      <c r="H117" s="22">
        <v>100</v>
      </c>
    </row>
    <row r="118" spans="1:8" ht="54.75" customHeight="1" thickBot="1">
      <c r="A118" s="3">
        <v>62</v>
      </c>
      <c r="B118" s="3" t="s">
        <v>134</v>
      </c>
      <c r="C118" s="3" t="s">
        <v>12</v>
      </c>
      <c r="D118" s="3">
        <v>99</v>
      </c>
      <c r="E118" s="3">
        <v>128</v>
      </c>
      <c r="F118" s="6">
        <f t="shared" si="3"/>
        <v>29.292929292929301</v>
      </c>
      <c r="G118" s="3">
        <v>100</v>
      </c>
      <c r="H118" s="7">
        <f t="shared" si="4"/>
        <v>28</v>
      </c>
    </row>
    <row r="119" spans="1:8" ht="19.5" customHeight="1" thickBot="1">
      <c r="A119" s="3">
        <v>63</v>
      </c>
      <c r="B119" s="3" t="s">
        <v>135</v>
      </c>
      <c r="C119" s="3" t="s">
        <v>136</v>
      </c>
      <c r="D119" s="28">
        <v>8000</v>
      </c>
      <c r="E119" s="22">
        <v>9000</v>
      </c>
      <c r="F119" s="23">
        <v>125</v>
      </c>
      <c r="G119" s="29">
        <v>9000</v>
      </c>
      <c r="H119" s="22">
        <v>125</v>
      </c>
    </row>
    <row r="120" spans="1:8" ht="18" customHeight="1">
      <c r="A120" s="2">
        <v>18</v>
      </c>
      <c r="B120" s="2" t="s">
        <v>137</v>
      </c>
      <c r="C120" s="3"/>
      <c r="D120" s="3"/>
      <c r="E120" s="3"/>
      <c r="F120" s="6"/>
      <c r="G120" s="3"/>
      <c r="H120" s="7"/>
    </row>
    <row r="121" spans="1:8" ht="20.25" customHeight="1">
      <c r="A121" s="3">
        <v>65</v>
      </c>
      <c r="B121" s="3" t="s">
        <v>138</v>
      </c>
      <c r="C121" s="3" t="s">
        <v>14</v>
      </c>
      <c r="D121" s="3">
        <v>1</v>
      </c>
      <c r="E121" s="3">
        <v>1</v>
      </c>
      <c r="F121" s="6">
        <v>1</v>
      </c>
      <c r="G121" s="3">
        <v>1</v>
      </c>
      <c r="H121" s="7">
        <f t="shared" si="4"/>
        <v>0</v>
      </c>
    </row>
    <row r="122" spans="1:8" ht="16.5" customHeight="1">
      <c r="A122" s="2">
        <v>19</v>
      </c>
      <c r="B122" s="2" t="s">
        <v>139</v>
      </c>
      <c r="C122" s="3"/>
      <c r="D122" s="3"/>
      <c r="E122" s="3"/>
      <c r="F122" s="6"/>
      <c r="G122" s="3"/>
      <c r="H122" s="7"/>
    </row>
    <row r="123" spans="1:8" ht="21" customHeight="1">
      <c r="A123" s="3">
        <v>68</v>
      </c>
      <c r="B123" s="3" t="s">
        <v>140</v>
      </c>
      <c r="C123" s="3" t="s">
        <v>14</v>
      </c>
      <c r="D123" s="3">
        <v>2</v>
      </c>
      <c r="E123" s="3">
        <v>2</v>
      </c>
      <c r="F123" s="6">
        <v>100</v>
      </c>
      <c r="G123" s="3">
        <v>2</v>
      </c>
      <c r="H123" s="7">
        <f t="shared" si="4"/>
        <v>0</v>
      </c>
    </row>
    <row r="124" spans="1:8" ht="18.75" customHeight="1" thickBot="1">
      <c r="A124" s="2">
        <v>20</v>
      </c>
      <c r="B124" s="2" t="s">
        <v>141</v>
      </c>
      <c r="C124" s="3"/>
      <c r="D124" s="3"/>
      <c r="E124" s="3"/>
      <c r="F124" s="6"/>
      <c r="G124" s="3"/>
      <c r="H124" s="7"/>
    </row>
    <row r="125" spans="1:8" ht="26.25" thickBot="1">
      <c r="A125" s="3">
        <v>70</v>
      </c>
      <c r="B125" s="2" t="s">
        <v>142</v>
      </c>
      <c r="C125" s="3" t="s">
        <v>52</v>
      </c>
      <c r="D125" s="22" t="s">
        <v>151</v>
      </c>
      <c r="E125" s="23" t="s">
        <v>153</v>
      </c>
      <c r="F125" s="23">
        <v>99</v>
      </c>
      <c r="G125" s="23" t="s">
        <v>151</v>
      </c>
      <c r="H125" s="23">
        <v>100</v>
      </c>
    </row>
    <row r="126" spans="1:8" ht="22.5" customHeight="1" thickBot="1">
      <c r="A126" s="3">
        <v>71</v>
      </c>
      <c r="B126" s="3" t="s">
        <v>143</v>
      </c>
      <c r="C126" s="3" t="s">
        <v>52</v>
      </c>
      <c r="D126" s="24">
        <v>113240</v>
      </c>
      <c r="E126" s="25" t="s">
        <v>154</v>
      </c>
      <c r="F126" s="23">
        <v>104</v>
      </c>
      <c r="G126" s="25">
        <v>113240</v>
      </c>
      <c r="H126" s="23">
        <v>100</v>
      </c>
    </row>
    <row r="127" spans="1:8" ht="19.5" customHeight="1" thickBot="1">
      <c r="A127" s="3">
        <v>72</v>
      </c>
      <c r="B127" s="3" t="s">
        <v>144</v>
      </c>
      <c r="C127" s="3" t="s">
        <v>98</v>
      </c>
      <c r="D127" s="3">
        <v>0</v>
      </c>
      <c r="E127" s="9">
        <v>0</v>
      </c>
      <c r="F127" s="6">
        <v>0</v>
      </c>
      <c r="G127" s="3">
        <v>0</v>
      </c>
      <c r="H127" s="7">
        <v>0</v>
      </c>
    </row>
    <row r="128" spans="1:8" ht="20.25" customHeight="1" thickBot="1">
      <c r="A128" s="3">
        <v>73</v>
      </c>
      <c r="B128" s="2" t="s">
        <v>145</v>
      </c>
      <c r="C128" s="3" t="s">
        <v>52</v>
      </c>
      <c r="D128" s="30" t="s">
        <v>152</v>
      </c>
      <c r="E128" s="24" t="s">
        <v>155</v>
      </c>
      <c r="F128" s="23">
        <v>95</v>
      </c>
      <c r="G128" s="30" t="s">
        <v>152</v>
      </c>
      <c r="H128" s="22">
        <v>100</v>
      </c>
    </row>
    <row r="129" spans="1:8" ht="18" customHeight="1">
      <c r="A129" s="3">
        <v>74</v>
      </c>
      <c r="B129" s="3" t="s">
        <v>146</v>
      </c>
      <c r="C129" s="3" t="s">
        <v>52</v>
      </c>
      <c r="D129" s="15">
        <v>0</v>
      </c>
      <c r="E129" s="4">
        <v>0</v>
      </c>
      <c r="F129" s="6" t="e">
        <f>E129/D129*100</f>
        <v>#DIV/0!</v>
      </c>
      <c r="G129" s="4">
        <v>0</v>
      </c>
      <c r="H129" s="7">
        <v>0</v>
      </c>
    </row>
    <row r="130" spans="1:8">
      <c r="A130" s="16"/>
    </row>
  </sheetData>
  <mergeCells count="29">
    <mergeCell ref="A1:H1"/>
    <mergeCell ref="A2:H2"/>
    <mergeCell ref="A3:H3"/>
    <mergeCell ref="A5:A6"/>
    <mergeCell ref="B5:B6"/>
    <mergeCell ref="C5:C6"/>
    <mergeCell ref="D5:D6"/>
    <mergeCell ref="E5:E6"/>
    <mergeCell ref="F5:F6"/>
    <mergeCell ref="H5:H6"/>
    <mergeCell ref="H14:H15"/>
    <mergeCell ref="A28:A30"/>
    <mergeCell ref="B29:B30"/>
    <mergeCell ref="A31:A33"/>
    <mergeCell ref="B31:B33"/>
    <mergeCell ref="A25:A27"/>
    <mergeCell ref="B25:B27"/>
    <mergeCell ref="A14:A15"/>
    <mergeCell ref="B14:B15"/>
    <mergeCell ref="C14:C15"/>
    <mergeCell ref="G14:G15"/>
    <mergeCell ref="A50:A51"/>
    <mergeCell ref="B50:B51"/>
    <mergeCell ref="A34:A36"/>
    <mergeCell ref="B34:B36"/>
    <mergeCell ref="A46:A47"/>
    <mergeCell ref="B46:B47"/>
    <mergeCell ref="A48:A49"/>
    <mergeCell ref="B48:B49"/>
  </mergeCells>
  <pageMargins left="0.70866141732283472" right="0.19685039370078741" top="0.51181102362204722" bottom="0.27559055118110237" header="0.31496062992125984" footer="0.19685039370078741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Баян-Тала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</dc:creator>
  <cp:lastModifiedBy>Экон</cp:lastModifiedBy>
  <cp:lastPrinted>2018-10-22T02:28:54Z</cp:lastPrinted>
  <dcterms:created xsi:type="dcterms:W3CDTF">2018-09-21T07:35:57Z</dcterms:created>
  <dcterms:modified xsi:type="dcterms:W3CDTF">2018-10-29T12:02:23Z</dcterms:modified>
</cp:coreProperties>
</file>