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11640"/>
  </bookViews>
  <sheets>
    <sheet name="декабрь" sheetId="38" r:id="rId1"/>
  </sheets>
  <calcPr calcId="124519"/>
</workbook>
</file>

<file path=xl/calcChain.xml><?xml version="1.0" encoding="utf-8"?>
<calcChain xmlns="http://schemas.openxmlformats.org/spreadsheetml/2006/main">
  <c r="K114" i="38"/>
  <c r="K113"/>
  <c r="K112" s="1"/>
  <c r="K111" s="1"/>
  <c r="K110" s="1"/>
  <c r="K108"/>
  <c r="K105"/>
  <c r="K104"/>
  <c r="K103" s="1"/>
  <c r="K102" s="1"/>
  <c r="K101" s="1"/>
  <c r="K100" s="1"/>
  <c r="K98"/>
  <c r="K97"/>
  <c r="K96" s="1"/>
  <c r="K95" s="1"/>
  <c r="K94" s="1"/>
  <c r="K93" s="1"/>
  <c r="K91"/>
  <c r="K90"/>
  <c r="K89" s="1"/>
  <c r="K88" s="1"/>
  <c r="K87" s="1"/>
  <c r="K82"/>
  <c r="K81"/>
  <c r="K80"/>
  <c r="K79" s="1"/>
  <c r="K78" s="1"/>
  <c r="K77" s="1"/>
  <c r="K76" s="1"/>
  <c r="K74"/>
  <c r="K73"/>
  <c r="K72" s="1"/>
  <c r="K71" s="1"/>
  <c r="K68"/>
  <c r="K67" s="1"/>
  <c r="K66" s="1"/>
  <c r="K65" s="1"/>
  <c r="K64" s="1"/>
  <c r="K61"/>
  <c r="K60" s="1"/>
  <c r="K59" s="1"/>
  <c r="K58" s="1"/>
  <c r="K57" s="1"/>
  <c r="K55"/>
  <c r="K54"/>
  <c r="K52"/>
  <c r="K51"/>
  <c r="K49"/>
  <c r="K48" s="1"/>
  <c r="K47" s="1"/>
  <c r="K44"/>
  <c r="K38"/>
  <c r="K37"/>
  <c r="K36"/>
  <c r="K34"/>
  <c r="K30"/>
  <c r="K29"/>
  <c r="K28" s="1"/>
  <c r="K25"/>
  <c r="K24"/>
  <c r="K23" s="1"/>
  <c r="K22" s="1"/>
  <c r="K21" s="1"/>
  <c r="K18"/>
  <c r="K17"/>
  <c r="K16"/>
  <c r="K15" s="1"/>
  <c r="J13"/>
  <c r="J18"/>
  <c r="J17" s="1"/>
  <c r="J16" s="1"/>
  <c r="J15" s="1"/>
  <c r="J25"/>
  <c r="J24" s="1"/>
  <c r="J23" s="1"/>
  <c r="J22" s="1"/>
  <c r="J30"/>
  <c r="J29" s="1"/>
  <c r="J34"/>
  <c r="J38"/>
  <c r="J37" s="1"/>
  <c r="J44"/>
  <c r="J49"/>
  <c r="J48" s="1"/>
  <c r="J52"/>
  <c r="J51" s="1"/>
  <c r="J55"/>
  <c r="J54" s="1"/>
  <c r="J61"/>
  <c r="J60" s="1"/>
  <c r="J59" s="1"/>
  <c r="J58" s="1"/>
  <c r="J57" s="1"/>
  <c r="J68"/>
  <c r="J67" s="1"/>
  <c r="J66" s="1"/>
  <c r="J65" s="1"/>
  <c r="J64" s="1"/>
  <c r="J74"/>
  <c r="J73" s="1"/>
  <c r="J72" s="1"/>
  <c r="J71" s="1"/>
  <c r="J105"/>
  <c r="K63" l="1"/>
  <c r="K14" s="1"/>
  <c r="K13" s="1"/>
  <c r="J36"/>
  <c r="J28"/>
  <c r="J63"/>
  <c r="J47"/>
  <c r="J80"/>
  <c r="J114"/>
  <c r="J113"/>
  <c r="J112"/>
  <c r="J111"/>
  <c r="J110"/>
  <c r="J108"/>
  <c r="J104"/>
  <c r="J98"/>
  <c r="J97"/>
  <c r="J96"/>
  <c r="J95"/>
  <c r="J94" s="1"/>
  <c r="J93" s="1"/>
  <c r="J87" s="1"/>
  <c r="J91"/>
  <c r="J90" s="1"/>
  <c r="J82"/>
  <c r="J81" s="1"/>
  <c r="J79" l="1"/>
  <c r="J78" s="1"/>
  <c r="J77" s="1"/>
  <c r="J76" s="1"/>
  <c r="J21"/>
  <c r="J14" s="1"/>
  <c r="J103"/>
  <c r="J102" s="1"/>
  <c r="J101" s="1"/>
  <c r="J100" s="1"/>
  <c r="J89"/>
  <c r="J88"/>
</calcChain>
</file>

<file path=xl/sharedStrings.xml><?xml version="1.0" encoding="utf-8"?>
<sst xmlns="http://schemas.openxmlformats.org/spreadsheetml/2006/main" count="543" uniqueCount="125">
  <si>
    <t>Начисления на выплаты по оплате труда</t>
  </si>
  <si>
    <t>Заработная плата</t>
  </si>
  <si>
    <t>Оплата труда и начисления на выплаты по оплате труда</t>
  </si>
  <si>
    <t>Расходы</t>
  </si>
  <si>
    <t>Фонд оплаты труда и страховые взносы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</si>
  <si>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</si>
  <si>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</si>
  <si>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Прочие расходы</t>
  </si>
  <si>
    <t>Прочая закупка товаров, работ и услуг для государственных нужд</t>
  </si>
  <si>
    <t>Другие вопросы в области социальной политики</t>
  </si>
  <si>
    <t>СОЦИАЛЬНАЯ ПОЛИТИКА</t>
  </si>
  <si>
    <t>Работы, услуги по содержанию имущества</t>
  </si>
  <si>
    <t>Оплата работ, услуг</t>
  </si>
  <si>
    <t>Обеспечение деятельности подведомственных учреждений</t>
  </si>
  <si>
    <t>Прочие работы, услуги</t>
  </si>
  <si>
    <t>Благоустройство</t>
  </si>
  <si>
    <t>ЖИЛИЩНО-КОММУНАЛЬНОЕ ХОЗЯЙСТВО</t>
  </si>
  <si>
    <t>Увеличение стоимости материальных запасов</t>
  </si>
  <si>
    <t>Поступление нефинансовых активов</t>
  </si>
  <si>
    <t>Другие вопросы в области национальной экономики</t>
  </si>
  <si>
    <t>НАЦИОНАЛЬНАЯ ЭКОНОМИКА</t>
  </si>
  <si>
    <t>Осуществление первичного воинского учета на территориях, где отсутствуют военные комиссариаты</t>
  </si>
  <si>
    <t>Руководство и управление в сфере установленных функций</t>
  </si>
  <si>
    <t>Мобилизационная и вневойсковая подготовка</t>
  </si>
  <si>
    <t>НАЦИОНАЛЬНАЯ ОБОРОНА</t>
  </si>
  <si>
    <t>Резервные средства</t>
  </si>
  <si>
    <t>Резервные фонды</t>
  </si>
  <si>
    <t>Уплата прочих налогов, сборов и иных платежей</t>
  </si>
  <si>
    <t>Уплата налога на имущество организаций и земельного налога</t>
  </si>
  <si>
    <t>Увеличение стоимости основных средств</t>
  </si>
  <si>
    <t>Коммунальные услуги</t>
  </si>
  <si>
    <t>Транспортные услуги</t>
  </si>
  <si>
    <t>Услуги связи</t>
  </si>
  <si>
    <t>Закупка товаров, работ, услуг в сфере информационно-коммуникационных технологий</t>
  </si>
  <si>
    <t>Аппарат управление</t>
  </si>
  <si>
    <t>Код по бюджетной классификации</t>
  </si>
  <si>
    <t>Наименование</t>
  </si>
  <si>
    <t>главного распорядителя средств</t>
  </si>
  <si>
    <t>раздел</t>
  </si>
  <si>
    <t>подраздел</t>
  </si>
  <si>
    <t>целевой статьи</t>
  </si>
  <si>
    <t>вид расходов</t>
  </si>
  <si>
    <t>экон.классиф</t>
  </si>
  <si>
    <t>01</t>
  </si>
  <si>
    <t>00</t>
  </si>
  <si>
    <t>04</t>
  </si>
  <si>
    <t>121</t>
  </si>
  <si>
    <t>200</t>
  </si>
  <si>
    <t>210</t>
  </si>
  <si>
    <t>211</t>
  </si>
  <si>
    <t>213</t>
  </si>
  <si>
    <t>242</t>
  </si>
  <si>
    <t>221</t>
  </si>
  <si>
    <t>226</t>
  </si>
  <si>
    <t>220</t>
  </si>
  <si>
    <t>244</t>
  </si>
  <si>
    <t>222</t>
  </si>
  <si>
    <t>223</t>
  </si>
  <si>
    <t>225</t>
  </si>
  <si>
    <t>290</t>
  </si>
  <si>
    <t>300</t>
  </si>
  <si>
    <t>310</t>
  </si>
  <si>
    <t>340</t>
  </si>
  <si>
    <t>851</t>
  </si>
  <si>
    <t>852</t>
  </si>
  <si>
    <t>11</t>
  </si>
  <si>
    <t>870</t>
  </si>
  <si>
    <t>02</t>
  </si>
  <si>
    <t>03</t>
  </si>
  <si>
    <t>12</t>
  </si>
  <si>
    <t>05</t>
  </si>
  <si>
    <t>10</t>
  </si>
  <si>
    <t>Приложение № 1</t>
  </si>
  <si>
    <t>Единица измерения:  тыс.руб.</t>
  </si>
  <si>
    <t xml:space="preserve">      Раздел I. Бюджетные ассигнования по расходам</t>
  </si>
  <si>
    <t>Резервный фонд исполнительного органа государственной влаcти</t>
  </si>
  <si>
    <t>Другие общегосударственные вопросы</t>
  </si>
  <si>
    <t>13</t>
  </si>
  <si>
    <t>Учреждения по обеспечению хозяйственного обслуживания</t>
  </si>
  <si>
    <t>000</t>
  </si>
  <si>
    <t>Иные безвозмездные и безвозвратные перечисления</t>
  </si>
  <si>
    <t>Установление запрета на розничную продажу алкогольной продукции</t>
  </si>
  <si>
    <t>129</t>
  </si>
  <si>
    <t>120</t>
  </si>
  <si>
    <t>97 0 00 76050</t>
  </si>
  <si>
    <t>99 9 00 51180</t>
  </si>
  <si>
    <t>Утвержденный бюджет</t>
  </si>
  <si>
    <t xml:space="preserve">к Порядку составления и ведения сводной бюджетной росписи республиканского бюджета и бюджетных росписей главных распорядителей средств республиканского бюджета (главных администраторов источников финансирования дефицита республиканского бюджета), утвержденному приказом Министерства финансов Республики Тыва  </t>
  </si>
  <si>
    <t>853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</si>
  <si>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</si>
  <si>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государственной власти Республики Тыва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</si>
  <si>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</si>
  <si>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</si>
  <si>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</si>
  <si>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85 4 00 00120</t>
  </si>
  <si>
    <t>86 2 00 00120</t>
  </si>
  <si>
    <t>86 2 00 00240</t>
  </si>
  <si>
    <t>87 1 00 00190</t>
  </si>
  <si>
    <t>86 6 00 00120</t>
  </si>
  <si>
    <t>02 6 10 00000</t>
  </si>
  <si>
    <t>90 1 00 00190</t>
  </si>
  <si>
    <t>06 3 10 00000</t>
  </si>
  <si>
    <t>Муниципальная программа "Дети кожууна на 2016-2018 годы"</t>
  </si>
  <si>
    <t xml:space="preserve">                                        должность</t>
  </si>
  <si>
    <t>Прочие мероприятия по благоустройству</t>
  </si>
  <si>
    <t>Дорожное хозяйство (дорожные фонды)</t>
  </si>
  <si>
    <t>Дорожный фонд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</si>
  <si>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</si>
  <si>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</si>
  <si>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</si>
  <si>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09</t>
  </si>
  <si>
    <t>89 1 00 00190</t>
  </si>
  <si>
    <t>Администрация сельского поселения сумон Чыраа-Бажынский Дзун-Хемчикского кожууна Республики Тыва</t>
  </si>
  <si>
    <t>Наименование органа: Администрация сельского поселения сумон Чыраа-Бажынский Дзун-Хемчикского кожууна РТ</t>
  </si>
  <si>
    <t>Муниципальная программа "Комплексные меры по профилактике злоупотреблению наркотиками и их незаконному обороту на 2016-2018 годы"</t>
  </si>
  <si>
    <t>119</t>
  </si>
  <si>
    <t>111</t>
  </si>
  <si>
    <t>110</t>
  </si>
  <si>
    <t>240</t>
  </si>
  <si>
    <t>800</t>
  </si>
  <si>
    <t>97 0 00 0000</t>
  </si>
  <si>
    <t>Исполнитель: Экономист    ___________   Ондар С.Ч</t>
  </si>
  <si>
    <t>ИЗМЕНЕНИЕ№7           ПОКАЗАТЕЛИ БЮДЖЕТНОЙ РОСПИСИ ЗА  2018 ГОД</t>
  </si>
  <si>
    <t>исполнение бюджета</t>
  </si>
  <si>
    <t>исполнено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</si>
</sst>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7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72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3" fillId="2" borderId="2" xfId="1" applyFont="1" applyFill="1" applyBorder="1" applyAlignment="1" applyProtection="1">
      <protection hidden="1"/>
    </xf>
    <xf numFmtId="0" fontId="3" fillId="3" borderId="2" xfId="1" applyFont="1" applyFill="1" applyBorder="1" applyAlignment="1" applyProtection="1">
      <protection hidden="1"/>
    </xf>
    <xf numFmtId="164" fontId="3" fillId="3" borderId="2" xfId="1" applyNumberFormat="1" applyFont="1" applyFill="1" applyBorder="1" applyAlignment="1" applyProtection="1">
      <alignment horizontal="center"/>
      <protection hidden="1"/>
    </xf>
    <xf numFmtId="0" fontId="3" fillId="0" borderId="0" xfId="1" applyFont="1"/>
    <xf numFmtId="0" fontId="3" fillId="0" borderId="0" xfId="1" applyNumberFormat="1" applyFont="1" applyFill="1" applyAlignment="1" applyProtection="1">
      <alignment horizontal="left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2" xfId="1" applyFont="1" applyFill="1" applyBorder="1" applyAlignment="1" applyProtection="1">
      <alignment wrapText="1"/>
      <protection hidden="1"/>
    </xf>
    <xf numFmtId="0" fontId="6" fillId="3" borderId="2" xfId="1" applyFont="1" applyFill="1" applyBorder="1" applyAlignment="1" applyProtection="1">
      <protection hidden="1"/>
    </xf>
    <xf numFmtId="0" fontId="6" fillId="3" borderId="3" xfId="1" applyNumberFormat="1" applyFont="1" applyFill="1" applyBorder="1" applyAlignment="1" applyProtection="1">
      <alignment horizontal="center"/>
      <protection hidden="1"/>
    </xf>
    <xf numFmtId="49" fontId="6" fillId="3" borderId="3" xfId="1" applyNumberFormat="1" applyFont="1" applyFill="1" applyBorder="1" applyAlignment="1" applyProtection="1">
      <alignment horizontal="center"/>
      <protection hidden="1"/>
    </xf>
    <xf numFmtId="164" fontId="6" fillId="3" borderId="2" xfId="1" applyNumberFormat="1" applyFont="1" applyFill="1" applyBorder="1" applyAlignment="1" applyProtection="1">
      <alignment horizontal="center"/>
      <protection hidden="1"/>
    </xf>
    <xf numFmtId="0" fontId="4" fillId="3" borderId="2" xfId="1" applyFont="1" applyFill="1" applyBorder="1" applyAlignment="1" applyProtection="1">
      <alignment wrapText="1"/>
      <protection hidden="1"/>
    </xf>
    <xf numFmtId="0" fontId="4" fillId="3" borderId="2" xfId="1" applyFont="1" applyFill="1" applyBorder="1" applyAlignment="1" applyProtection="1">
      <protection hidden="1"/>
    </xf>
    <xf numFmtId="0" fontId="4" fillId="3" borderId="3" xfId="1" applyNumberFormat="1" applyFont="1" applyFill="1" applyBorder="1" applyAlignment="1" applyProtection="1">
      <alignment horizontal="center"/>
      <protection hidden="1"/>
    </xf>
    <xf numFmtId="49" fontId="4" fillId="3" borderId="3" xfId="1" applyNumberFormat="1" applyFont="1" applyFill="1" applyBorder="1" applyAlignment="1" applyProtection="1">
      <alignment horizontal="center"/>
      <protection hidden="1"/>
    </xf>
    <xf numFmtId="0" fontId="4" fillId="2" borderId="2" xfId="1" applyFont="1" applyFill="1" applyBorder="1" applyAlignment="1" applyProtection="1">
      <alignment wrapText="1"/>
      <protection hidden="1"/>
    </xf>
    <xf numFmtId="0" fontId="4" fillId="2" borderId="2" xfId="1" applyFont="1" applyFill="1" applyBorder="1" applyAlignment="1" applyProtection="1">
      <protection hidden="1"/>
    </xf>
    <xf numFmtId="49" fontId="4" fillId="2" borderId="3" xfId="1" applyNumberFormat="1" applyFont="1" applyFill="1" applyBorder="1" applyAlignment="1" applyProtection="1">
      <alignment horizontal="center"/>
      <protection hidden="1"/>
    </xf>
    <xf numFmtId="164" fontId="4" fillId="3" borderId="2" xfId="1" applyNumberFormat="1" applyFont="1" applyFill="1" applyBorder="1" applyAlignment="1" applyProtection="1">
      <alignment horizontal="center"/>
      <protection hidden="1"/>
    </xf>
    <xf numFmtId="49" fontId="4" fillId="3" borderId="5" xfId="1" applyNumberFormat="1" applyFont="1" applyFill="1" applyBorder="1" applyAlignment="1" applyProtection="1">
      <alignment horizontal="center"/>
      <protection hidden="1"/>
    </xf>
    <xf numFmtId="0" fontId="3" fillId="0" borderId="0" xfId="1" applyFont="1" applyProtection="1">
      <protection hidden="1"/>
    </xf>
    <xf numFmtId="164" fontId="4" fillId="2" borderId="2" xfId="1" applyNumberFormat="1" applyFont="1" applyFill="1" applyBorder="1" applyAlignment="1" applyProtection="1">
      <alignment horizontal="center"/>
      <protection hidden="1"/>
    </xf>
    <xf numFmtId="0" fontId="4" fillId="0" borderId="2" xfId="1" applyFont="1" applyFill="1" applyBorder="1" applyAlignment="1" applyProtection="1">
      <alignment wrapText="1"/>
      <protection hidden="1"/>
    </xf>
    <xf numFmtId="0" fontId="4" fillId="2" borderId="4" xfId="1" applyFont="1" applyFill="1" applyBorder="1" applyAlignment="1" applyProtection="1">
      <alignment wrapText="1"/>
      <protection hidden="1"/>
    </xf>
    <xf numFmtId="0" fontId="4" fillId="2" borderId="4" xfId="1" applyFont="1" applyFill="1" applyBorder="1" applyAlignment="1" applyProtection="1">
      <protection hidden="1"/>
    </xf>
    <xf numFmtId="49" fontId="4" fillId="2" borderId="5" xfId="1" applyNumberFormat="1" applyFont="1" applyFill="1" applyBorder="1" applyAlignment="1" applyProtection="1">
      <alignment horizontal="center"/>
      <protection hidden="1"/>
    </xf>
    <xf numFmtId="0" fontId="4" fillId="3" borderId="4" xfId="1" applyNumberFormat="1" applyFont="1" applyFill="1" applyBorder="1" applyAlignment="1" applyProtection="1">
      <alignment horizontal="center"/>
      <protection hidden="1"/>
    </xf>
    <xf numFmtId="49" fontId="4" fillId="3" borderId="4" xfId="1" applyNumberFormat="1" applyFont="1" applyFill="1" applyBorder="1" applyAlignment="1" applyProtection="1">
      <alignment horizontal="center"/>
      <protection hidden="1"/>
    </xf>
    <xf numFmtId="49" fontId="4" fillId="0" borderId="5" xfId="1" applyNumberFormat="1" applyFont="1" applyFill="1" applyBorder="1" applyAlignment="1" applyProtection="1">
      <alignment horizontal="center"/>
      <protection hidden="1"/>
    </xf>
    <xf numFmtId="0" fontId="4" fillId="0" borderId="0" xfId="1" applyFont="1" applyAlignment="1">
      <alignment wrapText="1"/>
    </xf>
    <xf numFmtId="0" fontId="3" fillId="0" borderId="0" xfId="1" applyNumberFormat="1" applyFont="1" applyFill="1" applyAlignment="1" applyProtection="1"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Font="1" applyFill="1" applyBorder="1" applyAlignment="1" applyProtection="1">
      <alignment wrapText="1"/>
      <protection hidden="1"/>
    </xf>
    <xf numFmtId="0" fontId="4" fillId="3" borderId="2" xfId="1" applyFont="1" applyFill="1" applyBorder="1" applyAlignment="1" applyProtection="1">
      <alignment vertical="top" wrapText="1"/>
      <protection hidden="1"/>
    </xf>
    <xf numFmtId="0" fontId="4" fillId="0" borderId="4" xfId="1" applyFont="1" applyBorder="1" applyAlignment="1" applyProtection="1">
      <alignment horizontal="center"/>
      <protection hidden="1"/>
    </xf>
    <xf numFmtId="0" fontId="7" fillId="0" borderId="4" xfId="0" applyNumberFormat="1" applyFont="1" applyFill="1" applyBorder="1" applyAlignment="1">
      <alignment horizontal="left" vertical="top" wrapText="1"/>
    </xf>
    <xf numFmtId="164" fontId="4" fillId="0" borderId="4" xfId="1" applyNumberFormat="1" applyFont="1" applyBorder="1" applyAlignment="1" applyProtection="1">
      <alignment horizontal="center"/>
      <protection hidden="1"/>
    </xf>
    <xf numFmtId="164" fontId="3" fillId="0" borderId="4" xfId="1" applyNumberFormat="1" applyFont="1" applyBorder="1" applyAlignment="1" applyProtection="1">
      <alignment horizontal="center"/>
      <protection hidden="1"/>
    </xf>
    <xf numFmtId="0" fontId="8" fillId="0" borderId="0" xfId="1" applyFont="1" applyAlignment="1">
      <alignment vertical="top"/>
    </xf>
    <xf numFmtId="0" fontId="7" fillId="0" borderId="9" xfId="0" applyFont="1" applyFill="1" applyBorder="1" applyAlignment="1">
      <alignment horizontal="left" vertical="top" wrapText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/>
    <xf numFmtId="0" fontId="6" fillId="2" borderId="2" xfId="1" applyFont="1" applyFill="1" applyBorder="1" applyAlignment="1" applyProtection="1">
      <alignment wrapText="1"/>
      <protection hidden="1"/>
    </xf>
    <xf numFmtId="0" fontId="6" fillId="2" borderId="2" xfId="1" applyFont="1" applyFill="1" applyBorder="1" applyAlignment="1" applyProtection="1">
      <protection hidden="1"/>
    </xf>
    <xf numFmtId="49" fontId="6" fillId="2" borderId="3" xfId="1" applyNumberFormat="1" applyFont="1" applyFill="1" applyBorder="1" applyAlignment="1" applyProtection="1">
      <alignment horizontal="center"/>
      <protection hidden="1"/>
    </xf>
    <xf numFmtId="164" fontId="6" fillId="2" borderId="2" xfId="1" applyNumberFormat="1" applyFont="1" applyFill="1" applyBorder="1" applyAlignment="1" applyProtection="1">
      <alignment horizontal="center"/>
      <protection hidden="1"/>
    </xf>
    <xf numFmtId="164" fontId="1" fillId="0" borderId="0" xfId="1" applyNumberFormat="1"/>
    <xf numFmtId="0" fontId="4" fillId="4" borderId="4" xfId="1" applyFont="1" applyFill="1" applyBorder="1" applyAlignment="1" applyProtection="1">
      <alignment horizontal="center"/>
      <protection hidden="1"/>
    </xf>
    <xf numFmtId="164" fontId="4" fillId="4" borderId="4" xfId="1" applyNumberFormat="1" applyFont="1" applyFill="1" applyBorder="1" applyAlignment="1" applyProtection="1">
      <alignment horizontal="center"/>
      <protection hidden="1"/>
    </xf>
    <xf numFmtId="164" fontId="4" fillId="4" borderId="2" xfId="1" applyNumberFormat="1" applyFont="1" applyFill="1" applyBorder="1" applyAlignment="1" applyProtection="1">
      <alignment horizontal="center"/>
      <protection hidden="1"/>
    </xf>
    <xf numFmtId="164" fontId="4" fillId="5" borderId="2" xfId="1" applyNumberFormat="1" applyFont="1" applyFill="1" applyBorder="1" applyAlignment="1" applyProtection="1">
      <alignment horizontal="center"/>
      <protection hidden="1"/>
    </xf>
    <xf numFmtId="164" fontId="3" fillId="4" borderId="2" xfId="1" applyNumberFormat="1" applyFont="1" applyFill="1" applyBorder="1" applyAlignment="1" applyProtection="1">
      <alignment horizontal="center"/>
      <protection hidden="1"/>
    </xf>
    <xf numFmtId="0" fontId="4" fillId="0" borderId="0" xfId="1" applyFont="1" applyAlignment="1">
      <alignment horizontal="right" vertical="top" wrapText="1"/>
    </xf>
    <xf numFmtId="0" fontId="3" fillId="0" borderId="0" xfId="1" applyFont="1" applyAlignment="1">
      <alignment horizontal="right"/>
    </xf>
    <xf numFmtId="0" fontId="5" fillId="0" borderId="0" xfId="1" applyNumberFormat="1" applyFont="1" applyFill="1" applyAlignment="1" applyProtection="1">
      <alignment horizontal="center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Alignment="1">
      <alignment horizontal="center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0"/>
  <sheetViews>
    <sheetView showGridLines="0" tabSelected="1" topLeftCell="A3" workbookViewId="0">
      <selection activeCell="L14" sqref="L14:L115"/>
    </sheetView>
  </sheetViews>
  <sheetFormatPr defaultColWidth="8" defaultRowHeight="12.75"/>
  <cols>
    <col min="1" max="1" width="0.5" style="1" customWidth="1"/>
    <col min="2" max="2" width="43.875" style="1" customWidth="1"/>
    <col min="3" max="3" width="0" style="1" hidden="1" customWidth="1"/>
    <col min="4" max="4" width="5.5" style="1" customWidth="1"/>
    <col min="5" max="5" width="4" style="1" customWidth="1"/>
    <col min="6" max="6" width="4.25" style="1" customWidth="1"/>
    <col min="7" max="7" width="10.5" style="1" customWidth="1"/>
    <col min="8" max="9" width="5.125" style="1" customWidth="1"/>
    <col min="10" max="10" width="10.125" style="1" customWidth="1"/>
    <col min="11" max="244" width="8" style="1" customWidth="1"/>
    <col min="245" max="16384" width="8" style="1"/>
  </cols>
  <sheetData>
    <row r="1" spans="1:14" ht="15.75" customHeight="1">
      <c r="A1" s="4"/>
      <c r="B1" s="8"/>
      <c r="C1" s="8"/>
      <c r="D1" s="8"/>
      <c r="E1" s="8"/>
      <c r="F1" s="60" t="s">
        <v>72</v>
      </c>
      <c r="G1" s="60"/>
      <c r="H1" s="60"/>
      <c r="I1" s="60"/>
      <c r="J1" s="60"/>
      <c r="K1" s="60"/>
      <c r="L1" s="60"/>
    </row>
    <row r="2" spans="1:14" ht="60.75" customHeight="1">
      <c r="A2" s="4"/>
      <c r="B2" s="8"/>
      <c r="C2" s="8"/>
      <c r="D2" s="8"/>
      <c r="E2" s="36"/>
      <c r="F2" s="36"/>
      <c r="G2" s="59" t="s">
        <v>87</v>
      </c>
      <c r="H2" s="59"/>
      <c r="I2" s="59"/>
      <c r="J2" s="59"/>
      <c r="K2" s="59"/>
      <c r="L2" s="59"/>
    </row>
    <row r="3" spans="1:14" ht="0.75" customHeight="1">
      <c r="A3" s="4"/>
      <c r="B3" s="8"/>
      <c r="C3" s="8"/>
      <c r="D3" s="8"/>
      <c r="E3" s="8"/>
      <c r="F3" s="8"/>
      <c r="G3" s="8"/>
      <c r="H3" s="8"/>
      <c r="I3" s="37"/>
      <c r="J3" s="37"/>
    </row>
    <row r="4" spans="1:14" ht="15.75" customHeight="1">
      <c r="A4" s="4"/>
      <c r="B4" s="61" t="s">
        <v>122</v>
      </c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4" ht="9.75" customHeight="1">
      <c r="A5" s="4"/>
      <c r="B5" s="64"/>
      <c r="C5" s="64"/>
      <c r="D5" s="64"/>
      <c r="E5" s="64"/>
      <c r="F5" s="64"/>
      <c r="G5" s="64"/>
      <c r="H5" s="64"/>
      <c r="I5" s="64"/>
      <c r="J5" s="64"/>
    </row>
    <row r="6" spans="1:14" ht="15.75" customHeight="1">
      <c r="A6" s="4"/>
      <c r="B6" s="37" t="s">
        <v>113</v>
      </c>
      <c r="C6" s="37"/>
      <c r="D6" s="37"/>
      <c r="E6" s="37"/>
      <c r="F6" s="37"/>
      <c r="G6" s="37"/>
      <c r="H6" s="37"/>
      <c r="I6" s="37"/>
      <c r="J6" s="37"/>
    </row>
    <row r="7" spans="1:14" ht="15.75" customHeight="1">
      <c r="A7" s="4"/>
      <c r="B7" s="9" t="s">
        <v>73</v>
      </c>
      <c r="C7" s="10"/>
      <c r="D7" s="10"/>
      <c r="E7" s="10"/>
      <c r="F7" s="10"/>
      <c r="G7" s="10"/>
      <c r="H7" s="10"/>
      <c r="I7" s="37"/>
      <c r="J7" s="37"/>
    </row>
    <row r="8" spans="1:14" ht="13.5" customHeight="1">
      <c r="A8" s="4"/>
      <c r="B8" s="11" t="s">
        <v>74</v>
      </c>
      <c r="C8" s="10"/>
      <c r="D8" s="10"/>
      <c r="E8" s="10"/>
      <c r="F8" s="10"/>
      <c r="G8" s="10"/>
      <c r="H8" s="10"/>
      <c r="I8" s="37"/>
      <c r="J8" s="37"/>
    </row>
    <row r="9" spans="1:14" ht="11.25" hidden="1" customHeight="1">
      <c r="A9" s="4"/>
      <c r="B9" s="37"/>
      <c r="C9" s="37"/>
      <c r="D9" s="37"/>
      <c r="E9" s="37"/>
      <c r="F9" s="37"/>
      <c r="G9" s="37"/>
      <c r="H9" s="37"/>
      <c r="I9" s="37"/>
      <c r="J9" s="37"/>
    </row>
    <row r="10" spans="1:14" ht="17.25" customHeight="1">
      <c r="A10" s="2"/>
      <c r="B10" s="62" t="s">
        <v>36</v>
      </c>
      <c r="C10" s="12"/>
      <c r="D10" s="65" t="s">
        <v>35</v>
      </c>
      <c r="E10" s="66"/>
      <c r="F10" s="66"/>
      <c r="G10" s="66"/>
      <c r="H10" s="66"/>
      <c r="I10" s="67"/>
      <c r="J10" s="62" t="s">
        <v>86</v>
      </c>
      <c r="K10" s="62" t="s">
        <v>123</v>
      </c>
      <c r="L10" s="62" t="s">
        <v>124</v>
      </c>
    </row>
    <row r="11" spans="1:14" ht="42.75" customHeight="1">
      <c r="A11" s="2"/>
      <c r="B11" s="63"/>
      <c r="C11" s="12"/>
      <c r="D11" s="38" t="s">
        <v>37</v>
      </c>
      <c r="E11" s="38" t="s">
        <v>38</v>
      </c>
      <c r="F11" s="38" t="s">
        <v>39</v>
      </c>
      <c r="G11" s="38" t="s">
        <v>40</v>
      </c>
      <c r="H11" s="38" t="s">
        <v>41</v>
      </c>
      <c r="I11" s="38" t="s">
        <v>42</v>
      </c>
      <c r="J11" s="63"/>
      <c r="K11" s="63"/>
      <c r="L11" s="63"/>
    </row>
    <row r="12" spans="1:14" ht="12.75" customHeight="1">
      <c r="A12" s="2"/>
      <c r="B12" s="12">
        <v>1</v>
      </c>
      <c r="C12" s="12"/>
      <c r="D12" s="38">
        <v>2</v>
      </c>
      <c r="E12" s="38">
        <v>3</v>
      </c>
      <c r="F12" s="38">
        <v>4</v>
      </c>
      <c r="G12" s="38">
        <v>5</v>
      </c>
      <c r="H12" s="38">
        <v>6</v>
      </c>
      <c r="I12" s="38">
        <v>7</v>
      </c>
      <c r="J12" s="38">
        <v>8</v>
      </c>
      <c r="K12" s="47">
        <v>9</v>
      </c>
      <c r="L12" s="47">
        <v>10</v>
      </c>
    </row>
    <row r="13" spans="1:14" ht="23.25" customHeight="1">
      <c r="A13" s="3"/>
      <c r="B13" s="13" t="s">
        <v>112</v>
      </c>
      <c r="C13" s="14"/>
      <c r="D13" s="15">
        <v>850</v>
      </c>
      <c r="E13" s="16"/>
      <c r="F13" s="16"/>
      <c r="G13" s="16"/>
      <c r="H13" s="16"/>
      <c r="I13" s="16"/>
      <c r="J13" s="17">
        <f>J14+J76+J87+J100+J110</f>
        <v>4207.2700000000004</v>
      </c>
      <c r="K13" s="17">
        <f>K14+K76+K87+K100+K110</f>
        <v>4207.2700000000004</v>
      </c>
      <c r="L13" s="17">
        <v>100</v>
      </c>
    </row>
    <row r="14" spans="1:14" ht="15.75" customHeight="1">
      <c r="A14" s="3"/>
      <c r="B14" s="13" t="s">
        <v>6</v>
      </c>
      <c r="C14" s="14"/>
      <c r="D14" s="15">
        <v>850</v>
      </c>
      <c r="E14" s="16" t="s">
        <v>43</v>
      </c>
      <c r="F14" s="16" t="s">
        <v>44</v>
      </c>
      <c r="G14" s="16"/>
      <c r="H14" s="16"/>
      <c r="I14" s="16"/>
      <c r="J14" s="17">
        <f>J15+J21+J57+J63</f>
        <v>3587.0699999999997</v>
      </c>
      <c r="K14" s="17">
        <f>K15+K21+K57+K63</f>
        <v>3587.0699999999997</v>
      </c>
      <c r="L14" s="17">
        <v>100</v>
      </c>
      <c r="N14" s="53"/>
    </row>
    <row r="15" spans="1:14" ht="31.5" customHeight="1">
      <c r="A15" s="3"/>
      <c r="B15" s="40" t="s">
        <v>89</v>
      </c>
      <c r="C15" s="27"/>
      <c r="D15" s="20">
        <v>850</v>
      </c>
      <c r="E15" s="21" t="s">
        <v>43</v>
      </c>
      <c r="F15" s="21" t="s">
        <v>68</v>
      </c>
      <c r="G15" s="21"/>
      <c r="H15" s="21"/>
      <c r="I15" s="21"/>
      <c r="J15" s="44">
        <f>J16</f>
        <v>616.5</v>
      </c>
      <c r="K15" s="44">
        <f>K16</f>
        <v>616.5</v>
      </c>
      <c r="L15" s="17">
        <v>100</v>
      </c>
    </row>
    <row r="16" spans="1:14" ht="24.75" customHeight="1">
      <c r="A16" s="3"/>
      <c r="B16" s="40" t="s">
        <v>90</v>
      </c>
      <c r="C16" s="27"/>
      <c r="D16" s="20">
        <v>850</v>
      </c>
      <c r="E16" s="21" t="s">
        <v>43</v>
      </c>
      <c r="F16" s="21" t="s">
        <v>68</v>
      </c>
      <c r="G16" s="21"/>
      <c r="H16" s="21"/>
      <c r="I16" s="21"/>
      <c r="J16" s="43">
        <f>J17</f>
        <v>616.5</v>
      </c>
      <c r="K16" s="43">
        <f>K17</f>
        <v>616.5</v>
      </c>
      <c r="L16" s="17">
        <v>100</v>
      </c>
    </row>
    <row r="17" spans="1:13" ht="44.25" customHeight="1">
      <c r="A17" s="3"/>
      <c r="B17" s="42" t="s">
        <v>92</v>
      </c>
      <c r="C17" s="27"/>
      <c r="D17" s="20">
        <v>850</v>
      </c>
      <c r="E17" s="21" t="s">
        <v>43</v>
      </c>
      <c r="F17" s="21" t="s">
        <v>68</v>
      </c>
      <c r="G17" s="21" t="s">
        <v>94</v>
      </c>
      <c r="H17" s="21" t="s">
        <v>91</v>
      </c>
      <c r="I17" s="21"/>
      <c r="J17" s="41">
        <f>J18</f>
        <v>616.5</v>
      </c>
      <c r="K17" s="41">
        <f>K18</f>
        <v>616.5</v>
      </c>
      <c r="L17" s="17">
        <v>100</v>
      </c>
    </row>
    <row r="18" spans="1:13" ht="23.25" customHeight="1">
      <c r="A18" s="3"/>
      <c r="B18" s="42" t="s">
        <v>93</v>
      </c>
      <c r="C18" s="27"/>
      <c r="D18" s="20">
        <v>850</v>
      </c>
      <c r="E18" s="21" t="s">
        <v>43</v>
      </c>
      <c r="F18" s="21" t="s">
        <v>68</v>
      </c>
      <c r="G18" s="21" t="s">
        <v>94</v>
      </c>
      <c r="H18" s="21" t="s">
        <v>83</v>
      </c>
      <c r="I18" s="21" t="s">
        <v>47</v>
      </c>
      <c r="J18" s="41">
        <f>J19+J20</f>
        <v>616.5</v>
      </c>
      <c r="K18" s="41">
        <f>K19+K20</f>
        <v>616.5</v>
      </c>
      <c r="L18" s="17">
        <v>100</v>
      </c>
    </row>
    <row r="19" spans="1:13" ht="15.75" customHeight="1">
      <c r="A19" s="3"/>
      <c r="B19" s="29" t="s">
        <v>1</v>
      </c>
      <c r="C19" s="27"/>
      <c r="D19" s="20">
        <v>850</v>
      </c>
      <c r="E19" s="21" t="s">
        <v>43</v>
      </c>
      <c r="F19" s="21" t="s">
        <v>68</v>
      </c>
      <c r="G19" s="21" t="s">
        <v>94</v>
      </c>
      <c r="H19" s="21" t="s">
        <v>46</v>
      </c>
      <c r="I19" s="21" t="s">
        <v>49</v>
      </c>
      <c r="J19" s="54">
        <v>473.5</v>
      </c>
      <c r="K19" s="54">
        <v>473.5</v>
      </c>
      <c r="L19" s="17">
        <v>100</v>
      </c>
    </row>
    <row r="20" spans="1:13" ht="15.75" customHeight="1">
      <c r="A20" s="3"/>
      <c r="B20" s="39" t="s">
        <v>0</v>
      </c>
      <c r="C20" s="27"/>
      <c r="D20" s="20">
        <v>850</v>
      </c>
      <c r="E20" s="26" t="s">
        <v>43</v>
      </c>
      <c r="F20" s="26" t="s">
        <v>68</v>
      </c>
      <c r="G20" s="21" t="s">
        <v>94</v>
      </c>
      <c r="H20" s="26" t="s">
        <v>82</v>
      </c>
      <c r="I20" s="35" t="s">
        <v>50</v>
      </c>
      <c r="J20" s="54">
        <v>143</v>
      </c>
      <c r="K20" s="54">
        <v>143</v>
      </c>
      <c r="L20" s="17">
        <v>100</v>
      </c>
    </row>
    <row r="21" spans="1:13" ht="22.5" customHeight="1">
      <c r="A21" s="3"/>
      <c r="B21" s="18" t="s">
        <v>5</v>
      </c>
      <c r="C21" s="19"/>
      <c r="D21" s="15">
        <v>850</v>
      </c>
      <c r="E21" s="16" t="s">
        <v>43</v>
      </c>
      <c r="F21" s="16" t="s">
        <v>45</v>
      </c>
      <c r="G21" s="16"/>
      <c r="H21" s="16"/>
      <c r="I21" s="16"/>
      <c r="J21" s="17">
        <f>J22+J28+J36+J47</f>
        <v>1758.8700000000001</v>
      </c>
      <c r="K21" s="17">
        <f>K22+K28+K36+K47</f>
        <v>1758.8700000000001</v>
      </c>
      <c r="L21" s="17">
        <v>100</v>
      </c>
    </row>
    <row r="22" spans="1:13" ht="15.75" customHeight="1">
      <c r="A22" s="3"/>
      <c r="B22" s="18" t="s">
        <v>34</v>
      </c>
      <c r="C22" s="19"/>
      <c r="D22" s="20">
        <v>850</v>
      </c>
      <c r="E22" s="21" t="s">
        <v>43</v>
      </c>
      <c r="F22" s="21" t="s">
        <v>45</v>
      </c>
      <c r="G22" s="21" t="s">
        <v>95</v>
      </c>
      <c r="H22" s="21"/>
      <c r="I22" s="21"/>
      <c r="J22" s="25">
        <f>J23</f>
        <v>1371.2</v>
      </c>
      <c r="K22" s="25">
        <f>K23</f>
        <v>1371.2</v>
      </c>
      <c r="L22" s="17">
        <v>100</v>
      </c>
    </row>
    <row r="23" spans="1:13" ht="15.75" customHeight="1">
      <c r="A23" s="3"/>
      <c r="B23" s="18" t="s">
        <v>4</v>
      </c>
      <c r="C23" s="19"/>
      <c r="D23" s="20">
        <v>850</v>
      </c>
      <c r="E23" s="21" t="s">
        <v>43</v>
      </c>
      <c r="F23" s="21" t="s">
        <v>45</v>
      </c>
      <c r="G23" s="21" t="s">
        <v>95</v>
      </c>
      <c r="H23" s="21" t="s">
        <v>83</v>
      </c>
      <c r="I23" s="21"/>
      <c r="J23" s="25">
        <f>J24</f>
        <v>1371.2</v>
      </c>
      <c r="K23" s="25">
        <f>K24</f>
        <v>1371.2</v>
      </c>
      <c r="L23" s="17">
        <v>100</v>
      </c>
    </row>
    <row r="24" spans="1:13" ht="15.75" customHeight="1">
      <c r="A24" s="3"/>
      <c r="B24" s="18" t="s">
        <v>3</v>
      </c>
      <c r="C24" s="19"/>
      <c r="D24" s="20">
        <v>850</v>
      </c>
      <c r="E24" s="21" t="s">
        <v>43</v>
      </c>
      <c r="F24" s="21" t="s">
        <v>45</v>
      </c>
      <c r="G24" s="21" t="s">
        <v>95</v>
      </c>
      <c r="H24" s="21" t="s">
        <v>83</v>
      </c>
      <c r="I24" s="21" t="s">
        <v>47</v>
      </c>
      <c r="J24" s="25">
        <f>J25</f>
        <v>1371.2</v>
      </c>
      <c r="K24" s="25">
        <f>K25</f>
        <v>1371.2</v>
      </c>
      <c r="L24" s="17">
        <v>100</v>
      </c>
    </row>
    <row r="25" spans="1:13" ht="15.75" customHeight="1">
      <c r="A25" s="3"/>
      <c r="B25" s="18" t="s">
        <v>2</v>
      </c>
      <c r="C25" s="19"/>
      <c r="D25" s="20">
        <v>850</v>
      </c>
      <c r="E25" s="21" t="s">
        <v>43</v>
      </c>
      <c r="F25" s="21" t="s">
        <v>45</v>
      </c>
      <c r="G25" s="21" t="s">
        <v>95</v>
      </c>
      <c r="H25" s="21" t="s">
        <v>83</v>
      </c>
      <c r="I25" s="21" t="s">
        <v>48</v>
      </c>
      <c r="J25" s="25">
        <f>J26+J27</f>
        <v>1371.2</v>
      </c>
      <c r="K25" s="25">
        <f>K26+K27</f>
        <v>1371.2</v>
      </c>
      <c r="L25" s="17">
        <v>100</v>
      </c>
    </row>
    <row r="26" spans="1:13" ht="12.75" customHeight="1">
      <c r="A26" s="3"/>
      <c r="B26" s="22" t="s">
        <v>1</v>
      </c>
      <c r="C26" s="23"/>
      <c r="D26" s="20">
        <v>850</v>
      </c>
      <c r="E26" s="21" t="s">
        <v>43</v>
      </c>
      <c r="F26" s="21" t="s">
        <v>45</v>
      </c>
      <c r="G26" s="21" t="s">
        <v>95</v>
      </c>
      <c r="H26" s="21" t="s">
        <v>46</v>
      </c>
      <c r="I26" s="24" t="s">
        <v>49</v>
      </c>
      <c r="J26" s="56">
        <v>1050.4000000000001</v>
      </c>
      <c r="K26" s="56">
        <v>1050.4000000000001</v>
      </c>
      <c r="L26" s="17">
        <v>100</v>
      </c>
      <c r="M26" s="48"/>
    </row>
    <row r="27" spans="1:13" ht="15.75" customHeight="1">
      <c r="A27" s="3"/>
      <c r="B27" s="22" t="s">
        <v>0</v>
      </c>
      <c r="C27" s="23"/>
      <c r="D27" s="20">
        <v>850</v>
      </c>
      <c r="E27" s="21" t="s">
        <v>43</v>
      </c>
      <c r="F27" s="21" t="s">
        <v>45</v>
      </c>
      <c r="G27" s="21" t="s">
        <v>95</v>
      </c>
      <c r="H27" s="21" t="s">
        <v>82</v>
      </c>
      <c r="I27" s="24" t="s">
        <v>50</v>
      </c>
      <c r="J27" s="56">
        <v>320.8</v>
      </c>
      <c r="K27" s="56">
        <v>320.8</v>
      </c>
      <c r="L27" s="17">
        <v>100</v>
      </c>
      <c r="M27" s="48"/>
    </row>
    <row r="28" spans="1:13" ht="23.25" customHeight="1">
      <c r="A28" s="3"/>
      <c r="B28" s="18" t="s">
        <v>33</v>
      </c>
      <c r="C28" s="19"/>
      <c r="D28" s="20">
        <v>850</v>
      </c>
      <c r="E28" s="21" t="s">
        <v>43</v>
      </c>
      <c r="F28" s="21" t="s">
        <v>45</v>
      </c>
      <c r="G28" s="21" t="s">
        <v>96</v>
      </c>
      <c r="H28" s="21" t="s">
        <v>51</v>
      </c>
      <c r="I28" s="21"/>
      <c r="J28" s="25">
        <f>J29+J34</f>
        <v>30.8</v>
      </c>
      <c r="K28" s="25">
        <f>K29+K34</f>
        <v>30.8</v>
      </c>
      <c r="L28" s="17">
        <v>100</v>
      </c>
    </row>
    <row r="29" spans="1:13" ht="15.75" customHeight="1">
      <c r="A29" s="3"/>
      <c r="B29" s="18" t="s">
        <v>3</v>
      </c>
      <c r="C29" s="19"/>
      <c r="D29" s="20">
        <v>850</v>
      </c>
      <c r="E29" s="21" t="s">
        <v>43</v>
      </c>
      <c r="F29" s="21" t="s">
        <v>45</v>
      </c>
      <c r="G29" s="21" t="s">
        <v>96</v>
      </c>
      <c r="H29" s="21" t="s">
        <v>51</v>
      </c>
      <c r="I29" s="21" t="s">
        <v>47</v>
      </c>
      <c r="J29" s="25">
        <f>J30</f>
        <v>0</v>
      </c>
      <c r="K29" s="25">
        <f>K30</f>
        <v>0</v>
      </c>
      <c r="L29" s="17">
        <v>100</v>
      </c>
    </row>
    <row r="30" spans="1:13" ht="15" customHeight="1">
      <c r="A30" s="3"/>
      <c r="B30" s="18" t="s">
        <v>12</v>
      </c>
      <c r="C30" s="19"/>
      <c r="D30" s="20">
        <v>850</v>
      </c>
      <c r="E30" s="21" t="s">
        <v>43</v>
      </c>
      <c r="F30" s="21" t="s">
        <v>45</v>
      </c>
      <c r="G30" s="21" t="s">
        <v>96</v>
      </c>
      <c r="H30" s="21" t="s">
        <v>51</v>
      </c>
      <c r="I30" s="21" t="s">
        <v>54</v>
      </c>
      <c r="J30" s="25">
        <f>J31+J32+J33</f>
        <v>0</v>
      </c>
      <c r="K30" s="25">
        <f>K31+K32+K33</f>
        <v>0</v>
      </c>
      <c r="L30" s="17">
        <v>100</v>
      </c>
    </row>
    <row r="31" spans="1:13" ht="15.75" customHeight="1">
      <c r="A31" s="3"/>
      <c r="B31" s="22" t="s">
        <v>32</v>
      </c>
      <c r="C31" s="23"/>
      <c r="D31" s="20">
        <v>850</v>
      </c>
      <c r="E31" s="21" t="s">
        <v>43</v>
      </c>
      <c r="F31" s="21" t="s">
        <v>45</v>
      </c>
      <c r="G31" s="21" t="s">
        <v>96</v>
      </c>
      <c r="H31" s="21" t="s">
        <v>51</v>
      </c>
      <c r="I31" s="24" t="s">
        <v>52</v>
      </c>
      <c r="J31" s="56">
        <v>0</v>
      </c>
      <c r="K31" s="56">
        <v>0</v>
      </c>
      <c r="L31" s="17">
        <v>100</v>
      </c>
    </row>
    <row r="32" spans="1:13" ht="15.75" customHeight="1">
      <c r="A32" s="3"/>
      <c r="B32" s="22" t="s">
        <v>14</v>
      </c>
      <c r="C32" s="23"/>
      <c r="D32" s="20">
        <v>850</v>
      </c>
      <c r="E32" s="21" t="s">
        <v>43</v>
      </c>
      <c r="F32" s="21" t="s">
        <v>45</v>
      </c>
      <c r="G32" s="21" t="s">
        <v>96</v>
      </c>
      <c r="H32" s="21" t="s">
        <v>51</v>
      </c>
      <c r="I32" s="24" t="s">
        <v>58</v>
      </c>
      <c r="J32" s="56">
        <v>0</v>
      </c>
      <c r="K32" s="56">
        <v>0</v>
      </c>
      <c r="L32" s="17">
        <v>100</v>
      </c>
    </row>
    <row r="33" spans="1:12" ht="14.25" customHeight="1">
      <c r="A33" s="3"/>
      <c r="B33" s="22" t="s">
        <v>14</v>
      </c>
      <c r="C33" s="23"/>
      <c r="D33" s="20">
        <v>850</v>
      </c>
      <c r="E33" s="21" t="s">
        <v>43</v>
      </c>
      <c r="F33" s="21" t="s">
        <v>45</v>
      </c>
      <c r="G33" s="21" t="s">
        <v>96</v>
      </c>
      <c r="H33" s="21" t="s">
        <v>51</v>
      </c>
      <c r="I33" s="24" t="s">
        <v>53</v>
      </c>
      <c r="J33" s="56"/>
      <c r="K33" s="56"/>
      <c r="L33" s="17">
        <v>100</v>
      </c>
    </row>
    <row r="34" spans="1:12" ht="14.25" customHeight="1">
      <c r="A34" s="3"/>
      <c r="B34" s="18" t="s">
        <v>18</v>
      </c>
      <c r="C34" s="19"/>
      <c r="D34" s="20">
        <v>850</v>
      </c>
      <c r="E34" s="21" t="s">
        <v>43</v>
      </c>
      <c r="F34" s="21" t="s">
        <v>45</v>
      </c>
      <c r="G34" s="21" t="s">
        <v>96</v>
      </c>
      <c r="H34" s="21" t="s">
        <v>51</v>
      </c>
      <c r="I34" s="21" t="s">
        <v>60</v>
      </c>
      <c r="J34" s="28">
        <f>J35</f>
        <v>30.8</v>
      </c>
      <c r="K34" s="28">
        <f>K35</f>
        <v>30.8</v>
      </c>
      <c r="L34" s="17">
        <v>100</v>
      </c>
    </row>
    <row r="35" spans="1:12" ht="15.75" customHeight="1">
      <c r="A35" s="3"/>
      <c r="B35" s="22" t="s">
        <v>29</v>
      </c>
      <c r="C35" s="23"/>
      <c r="D35" s="20">
        <v>850</v>
      </c>
      <c r="E35" s="21" t="s">
        <v>43</v>
      </c>
      <c r="F35" s="21" t="s">
        <v>45</v>
      </c>
      <c r="G35" s="21" t="s">
        <v>96</v>
      </c>
      <c r="H35" s="21" t="s">
        <v>51</v>
      </c>
      <c r="I35" s="24" t="s">
        <v>61</v>
      </c>
      <c r="J35" s="56">
        <v>30.8</v>
      </c>
      <c r="K35" s="56">
        <v>30.8</v>
      </c>
      <c r="L35" s="17">
        <v>100</v>
      </c>
    </row>
    <row r="36" spans="1:12" ht="15.75" customHeight="1">
      <c r="A36" s="3"/>
      <c r="B36" s="18" t="s">
        <v>8</v>
      </c>
      <c r="C36" s="19"/>
      <c r="D36" s="20">
        <v>850</v>
      </c>
      <c r="E36" s="21" t="s">
        <v>43</v>
      </c>
      <c r="F36" s="21" t="s">
        <v>45</v>
      </c>
      <c r="G36" s="21" t="s">
        <v>96</v>
      </c>
      <c r="H36" s="21" t="s">
        <v>55</v>
      </c>
      <c r="I36" s="21"/>
      <c r="J36" s="25">
        <f>J37+J44</f>
        <v>297.39999999999998</v>
      </c>
      <c r="K36" s="25">
        <f>K37+K44</f>
        <v>297.39999999999998</v>
      </c>
      <c r="L36" s="17">
        <v>100</v>
      </c>
    </row>
    <row r="37" spans="1:12" ht="15.75" customHeight="1">
      <c r="A37" s="3"/>
      <c r="B37" s="18" t="s">
        <v>3</v>
      </c>
      <c r="C37" s="19"/>
      <c r="D37" s="20">
        <v>850</v>
      </c>
      <c r="E37" s="21" t="s">
        <v>43</v>
      </c>
      <c r="F37" s="21" t="s">
        <v>45</v>
      </c>
      <c r="G37" s="21" t="s">
        <v>96</v>
      </c>
      <c r="H37" s="21" t="s">
        <v>55</v>
      </c>
      <c r="I37" s="21" t="s">
        <v>47</v>
      </c>
      <c r="J37" s="25">
        <f>J38+J43</f>
        <v>68</v>
      </c>
      <c r="K37" s="25">
        <f>K38+K43</f>
        <v>68</v>
      </c>
      <c r="L37" s="17">
        <v>100</v>
      </c>
    </row>
    <row r="38" spans="1:12" ht="15.75" customHeight="1">
      <c r="A38" s="3"/>
      <c r="B38" s="18" t="s">
        <v>12</v>
      </c>
      <c r="C38" s="19"/>
      <c r="D38" s="20">
        <v>850</v>
      </c>
      <c r="E38" s="21" t="s">
        <v>43</v>
      </c>
      <c r="F38" s="21" t="s">
        <v>45</v>
      </c>
      <c r="G38" s="21" t="s">
        <v>96</v>
      </c>
      <c r="H38" s="21" t="s">
        <v>55</v>
      </c>
      <c r="I38" s="21" t="s">
        <v>54</v>
      </c>
      <c r="J38" s="25">
        <f>J39+J40+J41+J42</f>
        <v>63</v>
      </c>
      <c r="K38" s="25">
        <f>K39+K40+K41+K42</f>
        <v>63</v>
      </c>
      <c r="L38" s="17">
        <v>100</v>
      </c>
    </row>
    <row r="39" spans="1:12" ht="15.75" customHeight="1">
      <c r="A39" s="3"/>
      <c r="B39" s="22" t="s">
        <v>31</v>
      </c>
      <c r="C39" s="23"/>
      <c r="D39" s="20">
        <v>850</v>
      </c>
      <c r="E39" s="21" t="s">
        <v>43</v>
      </c>
      <c r="F39" s="21" t="s">
        <v>45</v>
      </c>
      <c r="G39" s="21" t="s">
        <v>96</v>
      </c>
      <c r="H39" s="21" t="s">
        <v>55</v>
      </c>
      <c r="I39" s="24" t="s">
        <v>56</v>
      </c>
      <c r="J39" s="56">
        <v>13</v>
      </c>
      <c r="K39" s="56">
        <v>13</v>
      </c>
      <c r="L39" s="17">
        <v>100</v>
      </c>
    </row>
    <row r="40" spans="1:12" ht="15.75" customHeight="1">
      <c r="A40" s="3"/>
      <c r="B40" s="22" t="s">
        <v>30</v>
      </c>
      <c r="C40" s="23"/>
      <c r="D40" s="20">
        <v>850</v>
      </c>
      <c r="E40" s="21" t="s">
        <v>43</v>
      </c>
      <c r="F40" s="21" t="s">
        <v>45</v>
      </c>
      <c r="G40" s="21" t="s">
        <v>96</v>
      </c>
      <c r="H40" s="21" t="s">
        <v>55</v>
      </c>
      <c r="I40" s="24" t="s">
        <v>57</v>
      </c>
      <c r="J40" s="56">
        <v>50</v>
      </c>
      <c r="K40" s="56">
        <v>50</v>
      </c>
      <c r="L40" s="17">
        <v>100</v>
      </c>
    </row>
    <row r="41" spans="1:12" ht="16.5" customHeight="1">
      <c r="A41" s="3"/>
      <c r="B41" s="22" t="s">
        <v>11</v>
      </c>
      <c r="C41" s="23"/>
      <c r="D41" s="20">
        <v>850</v>
      </c>
      <c r="E41" s="21" t="s">
        <v>43</v>
      </c>
      <c r="F41" s="21" t="s">
        <v>45</v>
      </c>
      <c r="G41" s="21" t="s">
        <v>96</v>
      </c>
      <c r="H41" s="21" t="s">
        <v>55</v>
      </c>
      <c r="I41" s="24" t="s">
        <v>58</v>
      </c>
      <c r="J41" s="56"/>
      <c r="K41" s="56"/>
      <c r="L41" s="17">
        <v>100</v>
      </c>
    </row>
    <row r="42" spans="1:12" ht="15.75" customHeight="1">
      <c r="A42" s="3"/>
      <c r="B42" s="22" t="s">
        <v>14</v>
      </c>
      <c r="C42" s="23"/>
      <c r="D42" s="20">
        <v>850</v>
      </c>
      <c r="E42" s="21" t="s">
        <v>43</v>
      </c>
      <c r="F42" s="21" t="s">
        <v>45</v>
      </c>
      <c r="G42" s="21" t="s">
        <v>96</v>
      </c>
      <c r="H42" s="21" t="s">
        <v>55</v>
      </c>
      <c r="I42" s="24" t="s">
        <v>53</v>
      </c>
      <c r="J42" s="56"/>
      <c r="K42" s="56"/>
      <c r="L42" s="17">
        <v>100</v>
      </c>
    </row>
    <row r="43" spans="1:12" ht="15.75" customHeight="1">
      <c r="A43" s="3"/>
      <c r="B43" s="22" t="s">
        <v>7</v>
      </c>
      <c r="C43" s="23"/>
      <c r="D43" s="20">
        <v>850</v>
      </c>
      <c r="E43" s="21" t="s">
        <v>43</v>
      </c>
      <c r="F43" s="21" t="s">
        <v>45</v>
      </c>
      <c r="G43" s="21" t="s">
        <v>96</v>
      </c>
      <c r="H43" s="21" t="s">
        <v>55</v>
      </c>
      <c r="I43" s="24" t="s">
        <v>59</v>
      </c>
      <c r="J43" s="56">
        <v>5</v>
      </c>
      <c r="K43" s="56">
        <v>5</v>
      </c>
      <c r="L43" s="17">
        <v>100</v>
      </c>
    </row>
    <row r="44" spans="1:12" ht="15.75" customHeight="1">
      <c r="A44" s="3"/>
      <c r="B44" s="18" t="s">
        <v>18</v>
      </c>
      <c r="C44" s="19"/>
      <c r="D44" s="20">
        <v>850</v>
      </c>
      <c r="E44" s="21" t="s">
        <v>43</v>
      </c>
      <c r="F44" s="21" t="s">
        <v>45</v>
      </c>
      <c r="G44" s="21" t="s">
        <v>96</v>
      </c>
      <c r="H44" s="21" t="s">
        <v>55</v>
      </c>
      <c r="I44" s="21" t="s">
        <v>60</v>
      </c>
      <c r="J44" s="25">
        <f>J45+J46</f>
        <v>229.4</v>
      </c>
      <c r="K44" s="25">
        <f>K45+K46</f>
        <v>229.4</v>
      </c>
      <c r="L44" s="17">
        <v>100</v>
      </c>
    </row>
    <row r="45" spans="1:12" ht="15.75" customHeight="1">
      <c r="A45" s="3"/>
      <c r="B45" s="22" t="s">
        <v>29</v>
      </c>
      <c r="C45" s="23"/>
      <c r="D45" s="20">
        <v>850</v>
      </c>
      <c r="E45" s="21" t="s">
        <v>43</v>
      </c>
      <c r="F45" s="21" t="s">
        <v>45</v>
      </c>
      <c r="G45" s="21" t="s">
        <v>96</v>
      </c>
      <c r="H45" s="21" t="s">
        <v>55</v>
      </c>
      <c r="I45" s="24" t="s">
        <v>61</v>
      </c>
      <c r="J45" s="56"/>
      <c r="K45" s="56"/>
      <c r="L45" s="17">
        <v>100</v>
      </c>
    </row>
    <row r="46" spans="1:12" ht="15.75" customHeight="1">
      <c r="A46" s="3"/>
      <c r="B46" s="22" t="s">
        <v>17</v>
      </c>
      <c r="C46" s="23"/>
      <c r="D46" s="20">
        <v>850</v>
      </c>
      <c r="E46" s="21" t="s">
        <v>43</v>
      </c>
      <c r="F46" s="21" t="s">
        <v>45</v>
      </c>
      <c r="G46" s="21" t="s">
        <v>96</v>
      </c>
      <c r="H46" s="21" t="s">
        <v>55</v>
      </c>
      <c r="I46" s="24" t="s">
        <v>62</v>
      </c>
      <c r="J46" s="56">
        <v>229.4</v>
      </c>
      <c r="K46" s="56">
        <v>229.4</v>
      </c>
      <c r="L46" s="17">
        <v>100</v>
      </c>
    </row>
    <row r="47" spans="1:12" ht="15.75" customHeight="1">
      <c r="A47" s="3"/>
      <c r="B47" s="49" t="s">
        <v>7</v>
      </c>
      <c r="C47" s="50"/>
      <c r="D47" s="15">
        <v>850</v>
      </c>
      <c r="E47" s="16" t="s">
        <v>43</v>
      </c>
      <c r="F47" s="16" t="s">
        <v>45</v>
      </c>
      <c r="G47" s="16" t="s">
        <v>96</v>
      </c>
      <c r="H47" s="16" t="s">
        <v>119</v>
      </c>
      <c r="I47" s="51"/>
      <c r="J47" s="52">
        <f>J48+J51+J54</f>
        <v>59.47</v>
      </c>
      <c r="K47" s="52">
        <f>K48+K51+K54</f>
        <v>59.47</v>
      </c>
      <c r="L47" s="17">
        <v>100</v>
      </c>
    </row>
    <row r="48" spans="1:12" ht="15.75" customHeight="1">
      <c r="A48" s="3"/>
      <c r="B48" s="18" t="s">
        <v>28</v>
      </c>
      <c r="C48" s="19"/>
      <c r="D48" s="20">
        <v>850</v>
      </c>
      <c r="E48" s="21" t="s">
        <v>43</v>
      </c>
      <c r="F48" s="21" t="s">
        <v>45</v>
      </c>
      <c r="G48" s="21" t="s">
        <v>96</v>
      </c>
      <c r="H48" s="21" t="s">
        <v>63</v>
      </c>
      <c r="I48" s="21"/>
      <c r="J48" s="25">
        <f>J49</f>
        <v>57.4</v>
      </c>
      <c r="K48" s="25">
        <f>K49</f>
        <v>57.4</v>
      </c>
      <c r="L48" s="17">
        <v>100</v>
      </c>
    </row>
    <row r="49" spans="1:12" ht="15.75" customHeight="1">
      <c r="A49" s="3"/>
      <c r="B49" s="18" t="s">
        <v>3</v>
      </c>
      <c r="C49" s="19"/>
      <c r="D49" s="20">
        <v>850</v>
      </c>
      <c r="E49" s="21" t="s">
        <v>43</v>
      </c>
      <c r="F49" s="21" t="s">
        <v>45</v>
      </c>
      <c r="G49" s="21" t="s">
        <v>96</v>
      </c>
      <c r="H49" s="21" t="s">
        <v>63</v>
      </c>
      <c r="I49" s="21" t="s">
        <v>47</v>
      </c>
      <c r="J49" s="25">
        <f>J50</f>
        <v>57.4</v>
      </c>
      <c r="K49" s="25">
        <f>K50</f>
        <v>57.4</v>
      </c>
      <c r="L49" s="17">
        <v>100</v>
      </c>
    </row>
    <row r="50" spans="1:12" ht="15.75" customHeight="1">
      <c r="A50" s="3"/>
      <c r="B50" s="22" t="s">
        <v>7</v>
      </c>
      <c r="C50" s="23"/>
      <c r="D50" s="20">
        <v>850</v>
      </c>
      <c r="E50" s="21" t="s">
        <v>43</v>
      </c>
      <c r="F50" s="21" t="s">
        <v>45</v>
      </c>
      <c r="G50" s="21" t="s">
        <v>96</v>
      </c>
      <c r="H50" s="21" t="s">
        <v>63</v>
      </c>
      <c r="I50" s="24" t="s">
        <v>59</v>
      </c>
      <c r="J50" s="57">
        <v>57.4</v>
      </c>
      <c r="K50" s="57">
        <v>57.4</v>
      </c>
      <c r="L50" s="17">
        <v>100</v>
      </c>
    </row>
    <row r="51" spans="1:12" ht="15.75" customHeight="1">
      <c r="A51" s="3"/>
      <c r="B51" s="18" t="s">
        <v>27</v>
      </c>
      <c r="C51" s="19"/>
      <c r="D51" s="20">
        <v>850</v>
      </c>
      <c r="E51" s="21" t="s">
        <v>43</v>
      </c>
      <c r="F51" s="21" t="s">
        <v>45</v>
      </c>
      <c r="G51" s="21" t="s">
        <v>96</v>
      </c>
      <c r="H51" s="21" t="s">
        <v>64</v>
      </c>
      <c r="I51" s="21"/>
      <c r="J51" s="25">
        <f>J52</f>
        <v>2</v>
      </c>
      <c r="K51" s="25">
        <f>K52</f>
        <v>2</v>
      </c>
      <c r="L51" s="17">
        <v>100</v>
      </c>
    </row>
    <row r="52" spans="1:12" ht="15.75" customHeight="1">
      <c r="A52" s="3"/>
      <c r="B52" s="18" t="s">
        <v>3</v>
      </c>
      <c r="C52" s="19"/>
      <c r="D52" s="20">
        <v>850</v>
      </c>
      <c r="E52" s="21" t="s">
        <v>43</v>
      </c>
      <c r="F52" s="21" t="s">
        <v>45</v>
      </c>
      <c r="G52" s="21" t="s">
        <v>96</v>
      </c>
      <c r="H52" s="21" t="s">
        <v>64</v>
      </c>
      <c r="I52" s="21" t="s">
        <v>47</v>
      </c>
      <c r="J52" s="25">
        <f>J53</f>
        <v>2</v>
      </c>
      <c r="K52" s="25">
        <f>K53</f>
        <v>2</v>
      </c>
      <c r="L52" s="17">
        <v>100</v>
      </c>
    </row>
    <row r="53" spans="1:12" ht="15.75" customHeight="1">
      <c r="A53" s="3"/>
      <c r="B53" s="22" t="s">
        <v>7</v>
      </c>
      <c r="C53" s="23"/>
      <c r="D53" s="20">
        <v>850</v>
      </c>
      <c r="E53" s="21" t="s">
        <v>43</v>
      </c>
      <c r="F53" s="21" t="s">
        <v>45</v>
      </c>
      <c r="G53" s="21" t="s">
        <v>96</v>
      </c>
      <c r="H53" s="21" t="s">
        <v>64</v>
      </c>
      <c r="I53" s="24" t="s">
        <v>59</v>
      </c>
      <c r="J53" s="56">
        <v>2</v>
      </c>
      <c r="K53" s="56">
        <v>2</v>
      </c>
      <c r="L53" s="17">
        <v>100</v>
      </c>
    </row>
    <row r="54" spans="1:12" ht="15.75" customHeight="1">
      <c r="A54" s="3"/>
      <c r="B54" s="18" t="s">
        <v>27</v>
      </c>
      <c r="C54" s="19"/>
      <c r="D54" s="20">
        <v>850</v>
      </c>
      <c r="E54" s="21" t="s">
        <v>43</v>
      </c>
      <c r="F54" s="21" t="s">
        <v>45</v>
      </c>
      <c r="G54" s="21" t="s">
        <v>96</v>
      </c>
      <c r="H54" s="21" t="s">
        <v>88</v>
      </c>
      <c r="I54" s="21"/>
      <c r="J54" s="25">
        <f>J55</f>
        <v>7.0000000000000007E-2</v>
      </c>
      <c r="K54" s="25">
        <f>K55</f>
        <v>7.0000000000000007E-2</v>
      </c>
      <c r="L54" s="17">
        <v>100</v>
      </c>
    </row>
    <row r="55" spans="1:12" ht="15.75" customHeight="1">
      <c r="A55" s="3"/>
      <c r="B55" s="18" t="s">
        <v>3</v>
      </c>
      <c r="C55" s="19"/>
      <c r="D55" s="20">
        <v>850</v>
      </c>
      <c r="E55" s="21" t="s">
        <v>43</v>
      </c>
      <c r="F55" s="21" t="s">
        <v>45</v>
      </c>
      <c r="G55" s="21" t="s">
        <v>96</v>
      </c>
      <c r="H55" s="21" t="s">
        <v>88</v>
      </c>
      <c r="I55" s="21" t="s">
        <v>47</v>
      </c>
      <c r="J55" s="25">
        <f>J56</f>
        <v>7.0000000000000007E-2</v>
      </c>
      <c r="K55" s="25">
        <f>K56</f>
        <v>7.0000000000000007E-2</v>
      </c>
      <c r="L55" s="17">
        <v>100</v>
      </c>
    </row>
    <row r="56" spans="1:12" ht="15.75" customHeight="1">
      <c r="A56" s="3"/>
      <c r="B56" s="22" t="s">
        <v>7</v>
      </c>
      <c r="C56" s="23"/>
      <c r="D56" s="20">
        <v>850</v>
      </c>
      <c r="E56" s="21" t="s">
        <v>43</v>
      </c>
      <c r="F56" s="21" t="s">
        <v>45</v>
      </c>
      <c r="G56" s="21" t="s">
        <v>96</v>
      </c>
      <c r="H56" s="21" t="s">
        <v>88</v>
      </c>
      <c r="I56" s="24" t="s">
        <v>59</v>
      </c>
      <c r="J56" s="56">
        <v>7.0000000000000007E-2</v>
      </c>
      <c r="K56" s="56">
        <v>7.0000000000000007E-2</v>
      </c>
      <c r="L56" s="17">
        <v>100</v>
      </c>
    </row>
    <row r="57" spans="1:12" ht="15.75" customHeight="1">
      <c r="A57" s="3"/>
      <c r="B57" s="18" t="s">
        <v>26</v>
      </c>
      <c r="C57" s="19"/>
      <c r="D57" s="20">
        <v>850</v>
      </c>
      <c r="E57" s="21" t="s">
        <v>43</v>
      </c>
      <c r="F57" s="21" t="s">
        <v>65</v>
      </c>
      <c r="G57" s="21"/>
      <c r="H57" s="21"/>
      <c r="I57" s="21"/>
      <c r="J57" s="25">
        <f>J58</f>
        <v>0</v>
      </c>
      <c r="K57" s="25">
        <f>K58</f>
        <v>0</v>
      </c>
      <c r="L57" s="17">
        <v>100</v>
      </c>
    </row>
    <row r="58" spans="1:12" ht="15.75" customHeight="1">
      <c r="A58" s="3"/>
      <c r="B58" s="18" t="s">
        <v>26</v>
      </c>
      <c r="C58" s="19"/>
      <c r="D58" s="20">
        <v>850</v>
      </c>
      <c r="E58" s="21" t="s">
        <v>43</v>
      </c>
      <c r="F58" s="21" t="s">
        <v>65</v>
      </c>
      <c r="G58" s="21" t="s">
        <v>97</v>
      </c>
      <c r="H58" s="21"/>
      <c r="I58" s="21"/>
      <c r="J58" s="25">
        <f>J59</f>
        <v>0</v>
      </c>
      <c r="K58" s="25">
        <f>K59</f>
        <v>0</v>
      </c>
      <c r="L58" s="17">
        <v>100</v>
      </c>
    </row>
    <row r="59" spans="1:12" ht="15.75" customHeight="1">
      <c r="A59" s="3"/>
      <c r="B59" s="18" t="s">
        <v>75</v>
      </c>
      <c r="C59" s="19"/>
      <c r="D59" s="20">
        <v>850</v>
      </c>
      <c r="E59" s="21" t="s">
        <v>43</v>
      </c>
      <c r="F59" s="21" t="s">
        <v>65</v>
      </c>
      <c r="G59" s="21" t="s">
        <v>97</v>
      </c>
      <c r="H59" s="21"/>
      <c r="I59" s="21"/>
      <c r="J59" s="25">
        <f>J60</f>
        <v>0</v>
      </c>
      <c r="K59" s="25">
        <f>K60</f>
        <v>0</v>
      </c>
      <c r="L59" s="17">
        <v>100</v>
      </c>
    </row>
    <row r="60" spans="1:12" ht="15.75" customHeight="1">
      <c r="A60" s="3"/>
      <c r="B60" s="18" t="s">
        <v>25</v>
      </c>
      <c r="C60" s="19"/>
      <c r="D60" s="20">
        <v>850</v>
      </c>
      <c r="E60" s="21" t="s">
        <v>43</v>
      </c>
      <c r="F60" s="21" t="s">
        <v>65</v>
      </c>
      <c r="G60" s="21" t="s">
        <v>97</v>
      </c>
      <c r="H60" s="21" t="s">
        <v>66</v>
      </c>
      <c r="I60" s="21"/>
      <c r="J60" s="25">
        <f>J61</f>
        <v>0</v>
      </c>
      <c r="K60" s="25">
        <f>K61</f>
        <v>0</v>
      </c>
      <c r="L60" s="17">
        <v>100</v>
      </c>
    </row>
    <row r="61" spans="1:12" ht="15.75" customHeight="1">
      <c r="A61" s="3"/>
      <c r="B61" s="18" t="s">
        <v>3</v>
      </c>
      <c r="C61" s="19"/>
      <c r="D61" s="20">
        <v>850</v>
      </c>
      <c r="E61" s="21" t="s">
        <v>43</v>
      </c>
      <c r="F61" s="21" t="s">
        <v>65</v>
      </c>
      <c r="G61" s="21" t="s">
        <v>97</v>
      </c>
      <c r="H61" s="21" t="s">
        <v>66</v>
      </c>
      <c r="I61" s="21" t="s">
        <v>47</v>
      </c>
      <c r="J61" s="25">
        <f>J62</f>
        <v>0</v>
      </c>
      <c r="K61" s="25">
        <f>K62</f>
        <v>0</v>
      </c>
      <c r="L61" s="17">
        <v>100</v>
      </c>
    </row>
    <row r="62" spans="1:12" ht="15.75" customHeight="1">
      <c r="A62" s="3"/>
      <c r="B62" s="22" t="s">
        <v>7</v>
      </c>
      <c r="C62" s="23"/>
      <c r="D62" s="20">
        <v>850</v>
      </c>
      <c r="E62" s="21" t="s">
        <v>43</v>
      </c>
      <c r="F62" s="21" t="s">
        <v>65</v>
      </c>
      <c r="G62" s="21" t="s">
        <v>97</v>
      </c>
      <c r="H62" s="21" t="s">
        <v>66</v>
      </c>
      <c r="I62" s="24" t="s">
        <v>59</v>
      </c>
      <c r="J62" s="56">
        <v>0</v>
      </c>
      <c r="K62" s="56">
        <v>0</v>
      </c>
      <c r="L62" s="17">
        <v>100</v>
      </c>
    </row>
    <row r="63" spans="1:12" ht="15.75" customHeight="1">
      <c r="A63" s="3"/>
      <c r="B63" s="29" t="s">
        <v>76</v>
      </c>
      <c r="C63" s="23"/>
      <c r="D63" s="20">
        <v>850</v>
      </c>
      <c r="E63" s="21" t="s">
        <v>43</v>
      </c>
      <c r="F63" s="21" t="s">
        <v>77</v>
      </c>
      <c r="G63" s="21"/>
      <c r="H63" s="21"/>
      <c r="I63" s="24"/>
      <c r="J63" s="28">
        <f>J64+J71</f>
        <v>1211.7</v>
      </c>
      <c r="K63" s="28">
        <f>K64+K71</f>
        <v>1211.7</v>
      </c>
      <c r="L63" s="17">
        <v>100</v>
      </c>
    </row>
    <row r="64" spans="1:12" ht="14.25" customHeight="1">
      <c r="A64" s="3"/>
      <c r="B64" s="29" t="s">
        <v>78</v>
      </c>
      <c r="C64" s="23"/>
      <c r="D64" s="20">
        <v>850</v>
      </c>
      <c r="E64" s="21" t="s">
        <v>43</v>
      </c>
      <c r="F64" s="21" t="s">
        <v>77</v>
      </c>
      <c r="G64" s="21" t="s">
        <v>98</v>
      </c>
      <c r="H64" s="21"/>
      <c r="I64" s="24"/>
      <c r="J64" s="28">
        <f>J65</f>
        <v>1210.7</v>
      </c>
      <c r="K64" s="28">
        <f>K65</f>
        <v>1210.7</v>
      </c>
      <c r="L64" s="17">
        <v>100</v>
      </c>
    </row>
    <row r="65" spans="1:12" ht="15.75" customHeight="1">
      <c r="A65" s="3"/>
      <c r="B65" s="29" t="s">
        <v>13</v>
      </c>
      <c r="C65" s="23"/>
      <c r="D65" s="20">
        <v>850</v>
      </c>
      <c r="E65" s="21" t="s">
        <v>43</v>
      </c>
      <c r="F65" s="21" t="s">
        <v>77</v>
      </c>
      <c r="G65" s="21" t="s">
        <v>98</v>
      </c>
      <c r="H65" s="21" t="s">
        <v>79</v>
      </c>
      <c r="I65" s="24" t="s">
        <v>79</v>
      </c>
      <c r="J65" s="28">
        <f>J66</f>
        <v>1210.7</v>
      </c>
      <c r="K65" s="28">
        <f>K66</f>
        <v>1210.7</v>
      </c>
      <c r="L65" s="17">
        <v>100</v>
      </c>
    </row>
    <row r="66" spans="1:12" ht="15.75" customHeight="1">
      <c r="A66" s="3"/>
      <c r="B66" s="29" t="s">
        <v>4</v>
      </c>
      <c r="C66" s="23"/>
      <c r="D66" s="20">
        <v>850</v>
      </c>
      <c r="E66" s="21" t="s">
        <v>43</v>
      </c>
      <c r="F66" s="21" t="s">
        <v>77</v>
      </c>
      <c r="G66" s="21" t="s">
        <v>98</v>
      </c>
      <c r="H66" s="21" t="s">
        <v>46</v>
      </c>
      <c r="I66" s="24" t="s">
        <v>79</v>
      </c>
      <c r="J66" s="28">
        <f>J67</f>
        <v>1210.7</v>
      </c>
      <c r="K66" s="28">
        <f>K67</f>
        <v>1210.7</v>
      </c>
      <c r="L66" s="17">
        <v>100</v>
      </c>
    </row>
    <row r="67" spans="1:12" ht="15.75" customHeight="1">
      <c r="A67" s="3"/>
      <c r="B67" s="29" t="s">
        <v>3</v>
      </c>
      <c r="C67" s="23"/>
      <c r="D67" s="20">
        <v>850</v>
      </c>
      <c r="E67" s="21" t="s">
        <v>43</v>
      </c>
      <c r="F67" s="21" t="s">
        <v>77</v>
      </c>
      <c r="G67" s="21" t="s">
        <v>98</v>
      </c>
      <c r="H67" s="21" t="s">
        <v>46</v>
      </c>
      <c r="I67" s="24" t="s">
        <v>47</v>
      </c>
      <c r="J67" s="28">
        <f>J68</f>
        <v>1210.7</v>
      </c>
      <c r="K67" s="28">
        <f>K68</f>
        <v>1210.7</v>
      </c>
      <c r="L67" s="17">
        <v>100</v>
      </c>
    </row>
    <row r="68" spans="1:12" ht="15.75" customHeight="1">
      <c r="A68" s="3"/>
      <c r="B68" s="29" t="s">
        <v>2</v>
      </c>
      <c r="C68" s="23"/>
      <c r="D68" s="20">
        <v>850</v>
      </c>
      <c r="E68" s="21" t="s">
        <v>43</v>
      </c>
      <c r="F68" s="21" t="s">
        <v>77</v>
      </c>
      <c r="G68" s="21" t="s">
        <v>98</v>
      </c>
      <c r="H68" s="21" t="s">
        <v>46</v>
      </c>
      <c r="I68" s="24" t="s">
        <v>48</v>
      </c>
      <c r="J68" s="28">
        <f>J69+J70</f>
        <v>1210.7</v>
      </c>
      <c r="K68" s="28">
        <f>K69+K70</f>
        <v>1210.7</v>
      </c>
      <c r="L68" s="17">
        <v>100</v>
      </c>
    </row>
    <row r="69" spans="1:12" ht="15.75" customHeight="1">
      <c r="A69" s="3"/>
      <c r="B69" s="29" t="s">
        <v>1</v>
      </c>
      <c r="C69" s="23"/>
      <c r="D69" s="20">
        <v>850</v>
      </c>
      <c r="E69" s="21" t="s">
        <v>43</v>
      </c>
      <c r="F69" s="21" t="s">
        <v>77</v>
      </c>
      <c r="G69" s="21" t="s">
        <v>98</v>
      </c>
      <c r="H69" s="21" t="s">
        <v>46</v>
      </c>
      <c r="I69" s="24" t="s">
        <v>49</v>
      </c>
      <c r="J69" s="56">
        <v>929.9</v>
      </c>
      <c r="K69" s="56">
        <v>929.9</v>
      </c>
      <c r="L69" s="17">
        <v>100</v>
      </c>
    </row>
    <row r="70" spans="1:12" ht="15.75" customHeight="1">
      <c r="A70" s="3"/>
      <c r="B70" s="29" t="s">
        <v>0</v>
      </c>
      <c r="C70" s="23"/>
      <c r="D70" s="20">
        <v>850</v>
      </c>
      <c r="E70" s="21" t="s">
        <v>43</v>
      </c>
      <c r="F70" s="21" t="s">
        <v>77</v>
      </c>
      <c r="G70" s="21" t="s">
        <v>98</v>
      </c>
      <c r="H70" s="21" t="s">
        <v>82</v>
      </c>
      <c r="I70" s="24" t="s">
        <v>50</v>
      </c>
      <c r="J70" s="56">
        <v>280.8</v>
      </c>
      <c r="K70" s="56">
        <v>280.8</v>
      </c>
      <c r="L70" s="17">
        <v>100</v>
      </c>
    </row>
    <row r="71" spans="1:12" ht="15.75" customHeight="1">
      <c r="A71" s="3"/>
      <c r="B71" s="29" t="s">
        <v>80</v>
      </c>
      <c r="C71" s="23"/>
      <c r="D71" s="20">
        <v>850</v>
      </c>
      <c r="E71" s="21" t="s">
        <v>43</v>
      </c>
      <c r="F71" s="21" t="s">
        <v>77</v>
      </c>
      <c r="G71" s="21" t="s">
        <v>120</v>
      </c>
      <c r="H71" s="21"/>
      <c r="I71" s="24"/>
      <c r="J71" s="28">
        <f t="shared" ref="J71:L74" si="0">J72</f>
        <v>1</v>
      </c>
      <c r="K71" s="28">
        <f t="shared" si="0"/>
        <v>1</v>
      </c>
      <c r="L71" s="17">
        <v>100</v>
      </c>
    </row>
    <row r="72" spans="1:12" ht="15.75" customHeight="1">
      <c r="A72" s="3"/>
      <c r="B72" s="29" t="s">
        <v>81</v>
      </c>
      <c r="C72" s="23"/>
      <c r="D72" s="20">
        <v>850</v>
      </c>
      <c r="E72" s="21" t="s">
        <v>43</v>
      </c>
      <c r="F72" s="21" t="s">
        <v>77</v>
      </c>
      <c r="G72" s="21" t="s">
        <v>84</v>
      </c>
      <c r="H72" s="21"/>
      <c r="I72" s="24"/>
      <c r="J72" s="28">
        <f>J73</f>
        <v>1</v>
      </c>
      <c r="K72" s="28">
        <f>K73</f>
        <v>1</v>
      </c>
      <c r="L72" s="17">
        <v>100</v>
      </c>
    </row>
    <row r="73" spans="1:12" ht="15.75" customHeight="1">
      <c r="A73" s="3"/>
      <c r="B73" s="29" t="s">
        <v>8</v>
      </c>
      <c r="C73" s="23"/>
      <c r="D73" s="20">
        <v>850</v>
      </c>
      <c r="E73" s="21" t="s">
        <v>43</v>
      </c>
      <c r="F73" s="21" t="s">
        <v>77</v>
      </c>
      <c r="G73" s="21" t="s">
        <v>84</v>
      </c>
      <c r="H73" s="21" t="s">
        <v>55</v>
      </c>
      <c r="I73" s="24"/>
      <c r="J73" s="28">
        <f>J74</f>
        <v>1</v>
      </c>
      <c r="K73" s="28">
        <f>K74</f>
        <v>1</v>
      </c>
      <c r="L73" s="17">
        <v>100</v>
      </c>
    </row>
    <row r="74" spans="1:12" ht="15.75" customHeight="1">
      <c r="A74" s="3"/>
      <c r="B74" s="29" t="s">
        <v>3</v>
      </c>
      <c r="C74" s="23"/>
      <c r="D74" s="20">
        <v>850</v>
      </c>
      <c r="E74" s="21" t="s">
        <v>43</v>
      </c>
      <c r="F74" s="21" t="s">
        <v>77</v>
      </c>
      <c r="G74" s="21" t="s">
        <v>84</v>
      </c>
      <c r="H74" s="21" t="s">
        <v>55</v>
      </c>
      <c r="I74" s="24" t="s">
        <v>47</v>
      </c>
      <c r="J74" s="28">
        <f>J75</f>
        <v>1</v>
      </c>
      <c r="K74" s="28">
        <f>K75</f>
        <v>1</v>
      </c>
      <c r="L74" s="17">
        <v>100</v>
      </c>
    </row>
    <row r="75" spans="1:12" ht="15.75" customHeight="1">
      <c r="A75" s="3"/>
      <c r="B75" s="22" t="s">
        <v>14</v>
      </c>
      <c r="C75" s="23"/>
      <c r="D75" s="20">
        <v>850</v>
      </c>
      <c r="E75" s="21" t="s">
        <v>43</v>
      </c>
      <c r="F75" s="21" t="s">
        <v>77</v>
      </c>
      <c r="G75" s="21" t="s">
        <v>84</v>
      </c>
      <c r="H75" s="21" t="s">
        <v>55</v>
      </c>
      <c r="I75" s="24" t="s">
        <v>53</v>
      </c>
      <c r="J75" s="56">
        <v>1</v>
      </c>
      <c r="K75" s="56">
        <v>1</v>
      </c>
      <c r="L75" s="17">
        <v>100</v>
      </c>
    </row>
    <row r="76" spans="1:12" ht="15.75" customHeight="1">
      <c r="A76" s="3"/>
      <c r="B76" s="13" t="s">
        <v>24</v>
      </c>
      <c r="C76" s="14"/>
      <c r="D76" s="20">
        <v>850</v>
      </c>
      <c r="E76" s="16" t="s">
        <v>67</v>
      </c>
      <c r="F76" s="16" t="s">
        <v>44</v>
      </c>
      <c r="G76" s="16"/>
      <c r="H76" s="16"/>
      <c r="I76" s="16"/>
      <c r="J76" s="17">
        <f t="shared" ref="J76:L81" si="1">J77</f>
        <v>167.79999999999998</v>
      </c>
      <c r="K76" s="17">
        <f t="shared" si="1"/>
        <v>167.79999999999998</v>
      </c>
      <c r="L76" s="17">
        <v>100</v>
      </c>
    </row>
    <row r="77" spans="1:12" ht="15.75" customHeight="1">
      <c r="A77" s="3"/>
      <c r="B77" s="18" t="s">
        <v>23</v>
      </c>
      <c r="C77" s="19"/>
      <c r="D77" s="20">
        <v>850</v>
      </c>
      <c r="E77" s="21" t="s">
        <v>67</v>
      </c>
      <c r="F77" s="21" t="s">
        <v>68</v>
      </c>
      <c r="G77" s="21"/>
      <c r="H77" s="21"/>
      <c r="I77" s="21"/>
      <c r="J77" s="25">
        <f>J78</f>
        <v>167.79999999999998</v>
      </c>
      <c r="K77" s="25">
        <f>K78</f>
        <v>167.79999999999998</v>
      </c>
      <c r="L77" s="17">
        <v>100</v>
      </c>
    </row>
    <row r="78" spans="1:12" ht="15" customHeight="1">
      <c r="A78" s="3"/>
      <c r="B78" s="18" t="s">
        <v>22</v>
      </c>
      <c r="C78" s="19"/>
      <c r="D78" s="20">
        <v>850</v>
      </c>
      <c r="E78" s="21" t="s">
        <v>67</v>
      </c>
      <c r="F78" s="21" t="s">
        <v>68</v>
      </c>
      <c r="G78" s="21" t="s">
        <v>85</v>
      </c>
      <c r="H78" s="21"/>
      <c r="I78" s="21"/>
      <c r="J78" s="25">
        <f>J79</f>
        <v>167.79999999999998</v>
      </c>
      <c r="K78" s="25">
        <f>K79</f>
        <v>167.79999999999998</v>
      </c>
      <c r="L78" s="17">
        <v>100</v>
      </c>
    </row>
    <row r="79" spans="1:12" ht="23.25" customHeight="1">
      <c r="A79" s="3"/>
      <c r="B79" s="18" t="s">
        <v>21</v>
      </c>
      <c r="C79" s="19"/>
      <c r="D79" s="20">
        <v>850</v>
      </c>
      <c r="E79" s="21" t="s">
        <v>67</v>
      </c>
      <c r="F79" s="21" t="s">
        <v>68</v>
      </c>
      <c r="G79" s="21" t="s">
        <v>85</v>
      </c>
      <c r="H79" s="21"/>
      <c r="I79" s="21"/>
      <c r="J79" s="25">
        <f>J80</f>
        <v>167.79999999999998</v>
      </c>
      <c r="K79" s="25">
        <f>K80</f>
        <v>167.79999999999998</v>
      </c>
      <c r="L79" s="17">
        <v>100</v>
      </c>
    </row>
    <row r="80" spans="1:12" ht="15.75" customHeight="1">
      <c r="A80" s="3"/>
      <c r="B80" s="18" t="s">
        <v>4</v>
      </c>
      <c r="C80" s="19"/>
      <c r="D80" s="20">
        <v>850</v>
      </c>
      <c r="E80" s="21" t="s">
        <v>67</v>
      </c>
      <c r="F80" s="21" t="s">
        <v>68</v>
      </c>
      <c r="G80" s="21" t="s">
        <v>85</v>
      </c>
      <c r="H80" s="21"/>
      <c r="I80" s="21"/>
      <c r="J80" s="25">
        <f>J81+J85</f>
        <v>167.79999999999998</v>
      </c>
      <c r="K80" s="25">
        <f>K81+K85</f>
        <v>167.79999999999998</v>
      </c>
      <c r="L80" s="17">
        <v>100</v>
      </c>
    </row>
    <row r="81" spans="1:12" ht="14.25" customHeight="1">
      <c r="A81" s="3"/>
      <c r="B81" s="18" t="s">
        <v>3</v>
      </c>
      <c r="C81" s="19"/>
      <c r="D81" s="20">
        <v>850</v>
      </c>
      <c r="E81" s="21" t="s">
        <v>67</v>
      </c>
      <c r="F81" s="21" t="s">
        <v>68</v>
      </c>
      <c r="G81" s="21" t="s">
        <v>85</v>
      </c>
      <c r="H81" s="21" t="s">
        <v>91</v>
      </c>
      <c r="I81" s="21" t="s">
        <v>47</v>
      </c>
      <c r="J81" s="25">
        <f>J82</f>
        <v>161.19999999999999</v>
      </c>
      <c r="K81" s="25">
        <f>K82</f>
        <v>161.19999999999999</v>
      </c>
      <c r="L81" s="17">
        <v>100</v>
      </c>
    </row>
    <row r="82" spans="1:12" ht="15" customHeight="1">
      <c r="A82" s="3"/>
      <c r="B82" s="18" t="s">
        <v>2</v>
      </c>
      <c r="C82" s="19"/>
      <c r="D82" s="20">
        <v>850</v>
      </c>
      <c r="E82" s="21" t="s">
        <v>67</v>
      </c>
      <c r="F82" s="21" t="s">
        <v>68</v>
      </c>
      <c r="G82" s="21" t="s">
        <v>85</v>
      </c>
      <c r="H82" s="21" t="s">
        <v>117</v>
      </c>
      <c r="I82" s="21" t="s">
        <v>48</v>
      </c>
      <c r="J82" s="25">
        <f>J83+J84</f>
        <v>161.19999999999999</v>
      </c>
      <c r="K82" s="25">
        <f>K83+K84</f>
        <v>161.19999999999999</v>
      </c>
      <c r="L82" s="17">
        <v>100</v>
      </c>
    </row>
    <row r="83" spans="1:12" ht="15.75" customHeight="1">
      <c r="A83" s="3"/>
      <c r="B83" s="22" t="s">
        <v>1</v>
      </c>
      <c r="C83" s="23"/>
      <c r="D83" s="20">
        <v>850</v>
      </c>
      <c r="E83" s="21" t="s">
        <v>67</v>
      </c>
      <c r="F83" s="21" t="s">
        <v>68</v>
      </c>
      <c r="G83" s="21" t="s">
        <v>85</v>
      </c>
      <c r="H83" s="21" t="s">
        <v>116</v>
      </c>
      <c r="I83" s="24" t="s">
        <v>49</v>
      </c>
      <c r="J83" s="56">
        <v>124.6</v>
      </c>
      <c r="K83" s="56">
        <v>124.6</v>
      </c>
      <c r="L83" s="17">
        <v>100</v>
      </c>
    </row>
    <row r="84" spans="1:12" ht="15.75" customHeight="1">
      <c r="A84" s="3"/>
      <c r="B84" s="22" t="s">
        <v>0</v>
      </c>
      <c r="C84" s="23"/>
      <c r="D84" s="20">
        <v>850</v>
      </c>
      <c r="E84" s="21" t="s">
        <v>67</v>
      </c>
      <c r="F84" s="21" t="s">
        <v>68</v>
      </c>
      <c r="G84" s="21" t="s">
        <v>85</v>
      </c>
      <c r="H84" s="21" t="s">
        <v>115</v>
      </c>
      <c r="I84" s="24" t="s">
        <v>50</v>
      </c>
      <c r="J84" s="56">
        <v>36.6</v>
      </c>
      <c r="K84" s="56">
        <v>36.6</v>
      </c>
      <c r="L84" s="17">
        <v>100</v>
      </c>
    </row>
    <row r="85" spans="1:12" ht="15.75" customHeight="1">
      <c r="A85" s="3"/>
      <c r="B85" s="18" t="s">
        <v>18</v>
      </c>
      <c r="C85" s="23"/>
      <c r="D85" s="20">
        <v>850</v>
      </c>
      <c r="E85" s="21" t="s">
        <v>67</v>
      </c>
      <c r="F85" s="21" t="s">
        <v>68</v>
      </c>
      <c r="G85" s="21" t="s">
        <v>85</v>
      </c>
      <c r="H85" s="21" t="s">
        <v>55</v>
      </c>
      <c r="I85" s="24" t="s">
        <v>60</v>
      </c>
      <c r="J85" s="28">
        <v>6.6</v>
      </c>
      <c r="K85" s="28">
        <v>6.6</v>
      </c>
      <c r="L85" s="17">
        <v>100</v>
      </c>
    </row>
    <row r="86" spans="1:12" ht="15.75" customHeight="1">
      <c r="A86" s="3"/>
      <c r="B86" s="22" t="s">
        <v>17</v>
      </c>
      <c r="C86" s="23"/>
      <c r="D86" s="20">
        <v>850</v>
      </c>
      <c r="E86" s="21" t="s">
        <v>67</v>
      </c>
      <c r="F86" s="21" t="s">
        <v>68</v>
      </c>
      <c r="G86" s="21" t="s">
        <v>85</v>
      </c>
      <c r="H86" s="21" t="s">
        <v>55</v>
      </c>
      <c r="I86" s="24" t="s">
        <v>62</v>
      </c>
      <c r="J86" s="56"/>
      <c r="K86" s="56"/>
      <c r="L86" s="17">
        <v>100</v>
      </c>
    </row>
    <row r="87" spans="1:12" ht="15.75" customHeight="1">
      <c r="A87" s="3"/>
      <c r="B87" s="13" t="s">
        <v>20</v>
      </c>
      <c r="C87" s="14"/>
      <c r="D87" s="20">
        <v>850</v>
      </c>
      <c r="E87" s="16" t="s">
        <v>45</v>
      </c>
      <c r="F87" s="16" t="s">
        <v>44</v>
      </c>
      <c r="G87" s="16"/>
      <c r="H87" s="16"/>
      <c r="I87" s="16"/>
      <c r="J87" s="17">
        <f>J88+J93</f>
        <v>225.4</v>
      </c>
      <c r="K87" s="17">
        <f>K88+K93</f>
        <v>225.4</v>
      </c>
      <c r="L87" s="17">
        <v>100</v>
      </c>
    </row>
    <row r="88" spans="1:12" ht="15.75" customHeight="1">
      <c r="A88" s="3"/>
      <c r="B88" s="46" t="s">
        <v>105</v>
      </c>
      <c r="C88" s="14"/>
      <c r="D88" s="20">
        <v>850</v>
      </c>
      <c r="E88" s="21" t="s">
        <v>45</v>
      </c>
      <c r="F88" s="21" t="s">
        <v>110</v>
      </c>
      <c r="G88" s="16"/>
      <c r="H88" s="16"/>
      <c r="I88" s="16"/>
      <c r="J88" s="25">
        <f>J89</f>
        <v>215.4</v>
      </c>
      <c r="K88" s="25">
        <f>K89</f>
        <v>215.4</v>
      </c>
      <c r="L88" s="17">
        <v>100</v>
      </c>
    </row>
    <row r="89" spans="1:12" ht="15.75" customHeight="1">
      <c r="A89" s="3"/>
      <c r="B89" s="46" t="s">
        <v>106</v>
      </c>
      <c r="C89" s="14"/>
      <c r="D89" s="20">
        <v>850</v>
      </c>
      <c r="E89" s="21" t="s">
        <v>45</v>
      </c>
      <c r="F89" s="21" t="s">
        <v>110</v>
      </c>
      <c r="G89" s="21" t="s">
        <v>111</v>
      </c>
      <c r="H89" s="21" t="s">
        <v>55</v>
      </c>
      <c r="I89" s="16"/>
      <c r="J89" s="25">
        <f>J90</f>
        <v>215.4</v>
      </c>
      <c r="K89" s="25">
        <f>K90</f>
        <v>215.4</v>
      </c>
      <c r="L89" s="17">
        <v>100</v>
      </c>
    </row>
    <row r="90" spans="1:12" ht="15.75" customHeight="1">
      <c r="A90" s="3"/>
      <c r="B90" s="46" t="s">
        <v>107</v>
      </c>
      <c r="C90" s="14"/>
      <c r="D90" s="20">
        <v>850</v>
      </c>
      <c r="E90" s="21" t="s">
        <v>45</v>
      </c>
      <c r="F90" s="21" t="s">
        <v>110</v>
      </c>
      <c r="G90" s="21" t="s">
        <v>111</v>
      </c>
      <c r="H90" s="21" t="s">
        <v>55</v>
      </c>
      <c r="I90" s="21"/>
      <c r="J90" s="25">
        <f>J91</f>
        <v>215.4</v>
      </c>
      <c r="K90" s="25">
        <f>K91</f>
        <v>215.4</v>
      </c>
      <c r="L90" s="17">
        <v>100</v>
      </c>
    </row>
    <row r="91" spans="1:12" ht="15.75" customHeight="1">
      <c r="A91" s="3"/>
      <c r="B91" s="46" t="s">
        <v>108</v>
      </c>
      <c r="C91" s="14"/>
      <c r="D91" s="20">
        <v>850</v>
      </c>
      <c r="E91" s="21" t="s">
        <v>45</v>
      </c>
      <c r="F91" s="21" t="s">
        <v>110</v>
      </c>
      <c r="G91" s="21" t="s">
        <v>111</v>
      </c>
      <c r="H91" s="21" t="s">
        <v>55</v>
      </c>
      <c r="I91" s="21" t="s">
        <v>60</v>
      </c>
      <c r="J91" s="25">
        <f>J92</f>
        <v>215.4</v>
      </c>
      <c r="K91" s="25">
        <f>K92</f>
        <v>215.4</v>
      </c>
      <c r="L91" s="17">
        <v>100</v>
      </c>
    </row>
    <row r="92" spans="1:12" ht="15.75" customHeight="1">
      <c r="A92" s="3"/>
      <c r="B92" s="46" t="s">
        <v>109</v>
      </c>
      <c r="C92" s="14"/>
      <c r="D92" s="20">
        <v>850</v>
      </c>
      <c r="E92" s="21" t="s">
        <v>45</v>
      </c>
      <c r="F92" s="21" t="s">
        <v>110</v>
      </c>
      <c r="G92" s="21" t="s">
        <v>111</v>
      </c>
      <c r="H92" s="21" t="s">
        <v>55</v>
      </c>
      <c r="I92" s="24" t="s">
        <v>62</v>
      </c>
      <c r="J92" s="57">
        <v>215.4</v>
      </c>
      <c r="K92" s="57">
        <v>215.4</v>
      </c>
      <c r="L92" s="17">
        <v>100</v>
      </c>
    </row>
    <row r="93" spans="1:12" ht="15.75" customHeight="1">
      <c r="A93" s="3"/>
      <c r="B93" s="18" t="s">
        <v>19</v>
      </c>
      <c r="C93" s="19"/>
      <c r="D93" s="20">
        <v>850</v>
      </c>
      <c r="E93" s="21" t="s">
        <v>45</v>
      </c>
      <c r="F93" s="21" t="s">
        <v>69</v>
      </c>
      <c r="G93" s="21"/>
      <c r="H93" s="21"/>
      <c r="I93" s="21"/>
      <c r="J93" s="25">
        <f t="shared" ref="J93:K98" si="2">J94</f>
        <v>10</v>
      </c>
      <c r="K93" s="25">
        <f t="shared" si="2"/>
        <v>10</v>
      </c>
      <c r="L93" s="17">
        <v>100</v>
      </c>
    </row>
    <row r="94" spans="1:12" ht="16.5" customHeight="1">
      <c r="A94" s="3"/>
      <c r="B94" s="18" t="s">
        <v>8</v>
      </c>
      <c r="C94" s="19"/>
      <c r="D94" s="20">
        <v>850</v>
      </c>
      <c r="E94" s="21" t="s">
        <v>45</v>
      </c>
      <c r="F94" s="21" t="s">
        <v>69</v>
      </c>
      <c r="G94" s="21" t="s">
        <v>99</v>
      </c>
      <c r="H94" s="21"/>
      <c r="I94" s="21"/>
      <c r="J94" s="25">
        <f t="shared" si="2"/>
        <v>10</v>
      </c>
      <c r="K94" s="25">
        <f t="shared" si="2"/>
        <v>10</v>
      </c>
      <c r="L94" s="17">
        <v>100</v>
      </c>
    </row>
    <row r="95" spans="1:12" ht="15.75" customHeight="1">
      <c r="A95" s="3"/>
      <c r="B95" s="18" t="s">
        <v>3</v>
      </c>
      <c r="C95" s="19"/>
      <c r="D95" s="20">
        <v>850</v>
      </c>
      <c r="E95" s="21" t="s">
        <v>45</v>
      </c>
      <c r="F95" s="21" t="s">
        <v>69</v>
      </c>
      <c r="G95" s="21" t="s">
        <v>99</v>
      </c>
      <c r="H95" s="21" t="s">
        <v>47</v>
      </c>
      <c r="I95" s="21"/>
      <c r="J95" s="25">
        <f t="shared" si="2"/>
        <v>10</v>
      </c>
      <c r="K95" s="25">
        <f t="shared" si="2"/>
        <v>10</v>
      </c>
      <c r="L95" s="17">
        <v>100</v>
      </c>
    </row>
    <row r="96" spans="1:12" ht="14.25" customHeight="1">
      <c r="A96" s="3"/>
      <c r="B96" s="30" t="s">
        <v>7</v>
      </c>
      <c r="C96" s="19"/>
      <c r="D96" s="20">
        <v>850</v>
      </c>
      <c r="E96" s="21" t="s">
        <v>45</v>
      </c>
      <c r="F96" s="21" t="s">
        <v>69</v>
      </c>
      <c r="G96" s="21" t="s">
        <v>99</v>
      </c>
      <c r="H96" s="21" t="s">
        <v>118</v>
      </c>
      <c r="I96" s="24"/>
      <c r="J96" s="28">
        <f t="shared" si="2"/>
        <v>10</v>
      </c>
      <c r="K96" s="28">
        <f t="shared" si="2"/>
        <v>10</v>
      </c>
      <c r="L96" s="17">
        <v>100</v>
      </c>
    </row>
    <row r="97" spans="1:12" ht="34.5" customHeight="1">
      <c r="A97" s="3"/>
      <c r="B97" s="18" t="s">
        <v>114</v>
      </c>
      <c r="C97" s="19"/>
      <c r="D97" s="20">
        <v>850</v>
      </c>
      <c r="E97" s="21"/>
      <c r="F97" s="21"/>
      <c r="G97" s="21"/>
      <c r="H97" s="21" t="s">
        <v>55</v>
      </c>
      <c r="I97" s="21"/>
      <c r="J97" s="25">
        <f t="shared" si="2"/>
        <v>10</v>
      </c>
      <c r="K97" s="25">
        <f t="shared" si="2"/>
        <v>10</v>
      </c>
      <c r="L97" s="17">
        <v>100</v>
      </c>
    </row>
    <row r="98" spans="1:12" ht="15.75" customHeight="1">
      <c r="A98" s="3"/>
      <c r="B98" s="18" t="s">
        <v>18</v>
      </c>
      <c r="C98" s="6"/>
      <c r="D98" s="20">
        <v>850</v>
      </c>
      <c r="E98" s="21" t="s">
        <v>45</v>
      </c>
      <c r="F98" s="21" t="s">
        <v>69</v>
      </c>
      <c r="G98" s="21" t="s">
        <v>99</v>
      </c>
      <c r="H98" s="21" t="s">
        <v>55</v>
      </c>
      <c r="I98" s="24" t="s">
        <v>60</v>
      </c>
      <c r="J98" s="28">
        <f t="shared" si="2"/>
        <v>10</v>
      </c>
      <c r="K98" s="28">
        <f t="shared" si="2"/>
        <v>10</v>
      </c>
      <c r="L98" s="17">
        <v>100</v>
      </c>
    </row>
    <row r="99" spans="1:12" ht="15.75" customHeight="1">
      <c r="A99" s="3"/>
      <c r="B99" s="22" t="s">
        <v>17</v>
      </c>
      <c r="C99" s="5"/>
      <c r="D99" s="20">
        <v>850</v>
      </c>
      <c r="E99" s="21" t="s">
        <v>45</v>
      </c>
      <c r="F99" s="21" t="s">
        <v>69</v>
      </c>
      <c r="G99" s="21" t="s">
        <v>99</v>
      </c>
      <c r="H99" s="21" t="s">
        <v>55</v>
      </c>
      <c r="I99" s="24" t="s">
        <v>62</v>
      </c>
      <c r="J99" s="56">
        <v>10</v>
      </c>
      <c r="K99" s="56">
        <v>10</v>
      </c>
      <c r="L99" s="17">
        <v>100</v>
      </c>
    </row>
    <row r="100" spans="1:12" ht="15.75" customHeight="1">
      <c r="A100" s="3"/>
      <c r="B100" s="13" t="s">
        <v>16</v>
      </c>
      <c r="C100" s="14"/>
      <c r="D100" s="20">
        <v>850</v>
      </c>
      <c r="E100" s="16" t="s">
        <v>70</v>
      </c>
      <c r="F100" s="16" t="s">
        <v>44</v>
      </c>
      <c r="G100" s="16"/>
      <c r="H100" s="16"/>
      <c r="I100" s="16"/>
      <c r="J100" s="17">
        <f>J101</f>
        <v>217</v>
      </c>
      <c r="K100" s="17">
        <f>K101</f>
        <v>217</v>
      </c>
      <c r="L100" s="17">
        <v>100</v>
      </c>
    </row>
    <row r="101" spans="1:12" ht="15.75" customHeight="1">
      <c r="A101" s="3"/>
      <c r="B101" s="18" t="s">
        <v>15</v>
      </c>
      <c r="C101" s="19"/>
      <c r="D101" s="20">
        <v>850</v>
      </c>
      <c r="E101" s="21" t="s">
        <v>70</v>
      </c>
      <c r="F101" s="21" t="s">
        <v>68</v>
      </c>
      <c r="G101" s="21"/>
      <c r="H101" s="21"/>
      <c r="I101" s="21"/>
      <c r="J101" s="25">
        <f>J102</f>
        <v>217</v>
      </c>
      <c r="K101" s="25">
        <f>K102</f>
        <v>217</v>
      </c>
      <c r="L101" s="17">
        <v>100</v>
      </c>
    </row>
    <row r="102" spans="1:12" ht="15.75" customHeight="1">
      <c r="A102" s="3"/>
      <c r="B102" s="18" t="s">
        <v>104</v>
      </c>
      <c r="C102" s="19"/>
      <c r="D102" s="20">
        <v>850</v>
      </c>
      <c r="E102" s="21" t="s">
        <v>70</v>
      </c>
      <c r="F102" s="21" t="s">
        <v>68</v>
      </c>
      <c r="G102" s="21" t="s">
        <v>100</v>
      </c>
      <c r="H102" s="21"/>
      <c r="I102" s="21"/>
      <c r="J102" s="25">
        <f>J103</f>
        <v>217</v>
      </c>
      <c r="K102" s="25">
        <f>K103</f>
        <v>217</v>
      </c>
      <c r="L102" s="17">
        <v>100</v>
      </c>
    </row>
    <row r="103" spans="1:12" ht="15.75" customHeight="1">
      <c r="A103" s="3"/>
      <c r="B103" s="18" t="s">
        <v>8</v>
      </c>
      <c r="C103" s="19"/>
      <c r="D103" s="20">
        <v>850</v>
      </c>
      <c r="E103" s="21" t="s">
        <v>70</v>
      </c>
      <c r="F103" s="21" t="s">
        <v>68</v>
      </c>
      <c r="G103" s="21" t="s">
        <v>100</v>
      </c>
      <c r="H103" s="21" t="s">
        <v>55</v>
      </c>
      <c r="I103" s="21"/>
      <c r="J103" s="25">
        <f>J104+J108</f>
        <v>217</v>
      </c>
      <c r="K103" s="25">
        <f>K104+K108</f>
        <v>217</v>
      </c>
      <c r="L103" s="17">
        <v>100</v>
      </c>
    </row>
    <row r="104" spans="1:12" ht="15.75" customHeight="1">
      <c r="A104" s="3"/>
      <c r="B104" s="18" t="s">
        <v>3</v>
      </c>
      <c r="C104" s="19"/>
      <c r="D104" s="20">
        <v>850</v>
      </c>
      <c r="E104" s="21" t="s">
        <v>70</v>
      </c>
      <c r="F104" s="21" t="s">
        <v>68</v>
      </c>
      <c r="G104" s="21" t="s">
        <v>100</v>
      </c>
      <c r="H104" s="21" t="s">
        <v>55</v>
      </c>
      <c r="I104" s="21" t="s">
        <v>47</v>
      </c>
      <c r="J104" s="25">
        <f>J105</f>
        <v>132</v>
      </c>
      <c r="K104" s="25">
        <f>K105</f>
        <v>132</v>
      </c>
      <c r="L104" s="17">
        <v>100</v>
      </c>
    </row>
    <row r="105" spans="1:12" ht="15.75" customHeight="1">
      <c r="A105" s="3"/>
      <c r="B105" s="18" t="s">
        <v>12</v>
      </c>
      <c r="C105" s="19"/>
      <c r="D105" s="20">
        <v>850</v>
      </c>
      <c r="E105" s="21" t="s">
        <v>70</v>
      </c>
      <c r="F105" s="21" t="s">
        <v>68</v>
      </c>
      <c r="G105" s="21" t="s">
        <v>100</v>
      </c>
      <c r="H105" s="21" t="s">
        <v>55</v>
      </c>
      <c r="I105" s="21" t="s">
        <v>54</v>
      </c>
      <c r="J105" s="25">
        <f>J107+J106</f>
        <v>132</v>
      </c>
      <c r="K105" s="25">
        <f>K107+K106</f>
        <v>132</v>
      </c>
      <c r="L105" s="17">
        <v>100</v>
      </c>
    </row>
    <row r="106" spans="1:12" ht="15.75" customHeight="1">
      <c r="A106" s="3"/>
      <c r="B106" s="22" t="s">
        <v>14</v>
      </c>
      <c r="C106" s="23"/>
      <c r="D106" s="20">
        <v>850</v>
      </c>
      <c r="E106" s="21" t="s">
        <v>70</v>
      </c>
      <c r="F106" s="21" t="s">
        <v>68</v>
      </c>
      <c r="G106" s="21" t="s">
        <v>100</v>
      </c>
      <c r="H106" s="21" t="s">
        <v>55</v>
      </c>
      <c r="I106" s="24" t="s">
        <v>58</v>
      </c>
      <c r="J106" s="57"/>
      <c r="K106" s="57"/>
      <c r="L106" s="17">
        <v>100</v>
      </c>
    </row>
    <row r="107" spans="1:12" ht="15.75" customHeight="1">
      <c r="A107" s="3"/>
      <c r="B107" s="22" t="s">
        <v>14</v>
      </c>
      <c r="C107" s="23"/>
      <c r="D107" s="20">
        <v>850</v>
      </c>
      <c r="E107" s="21" t="s">
        <v>70</v>
      </c>
      <c r="F107" s="21" t="s">
        <v>68</v>
      </c>
      <c r="G107" s="21" t="s">
        <v>100</v>
      </c>
      <c r="H107" s="21" t="s">
        <v>55</v>
      </c>
      <c r="I107" s="24" t="s">
        <v>53</v>
      </c>
      <c r="J107" s="57">
        <v>132</v>
      </c>
      <c r="K107" s="57">
        <v>132</v>
      </c>
      <c r="L107" s="17">
        <v>100</v>
      </c>
    </row>
    <row r="108" spans="1:12" ht="15.75" customHeight="1">
      <c r="A108" s="3"/>
      <c r="B108" s="18" t="s">
        <v>18</v>
      </c>
      <c r="C108" s="6"/>
      <c r="D108" s="20">
        <v>850</v>
      </c>
      <c r="E108" s="21" t="s">
        <v>70</v>
      </c>
      <c r="F108" s="21" t="s">
        <v>68</v>
      </c>
      <c r="G108" s="21" t="s">
        <v>100</v>
      </c>
      <c r="H108" s="21" t="s">
        <v>55</v>
      </c>
      <c r="I108" s="21" t="s">
        <v>60</v>
      </c>
      <c r="J108" s="7">
        <f>J109</f>
        <v>85</v>
      </c>
      <c r="K108" s="7">
        <f>K109</f>
        <v>85</v>
      </c>
      <c r="L108" s="17">
        <v>100</v>
      </c>
    </row>
    <row r="109" spans="1:12" ht="15.75" customHeight="1">
      <c r="A109" s="3"/>
      <c r="B109" s="22" t="s">
        <v>17</v>
      </c>
      <c r="C109" s="5"/>
      <c r="D109" s="20">
        <v>850</v>
      </c>
      <c r="E109" s="21" t="s">
        <v>70</v>
      </c>
      <c r="F109" s="21" t="s">
        <v>68</v>
      </c>
      <c r="G109" s="21" t="s">
        <v>100</v>
      </c>
      <c r="H109" s="21" t="s">
        <v>55</v>
      </c>
      <c r="I109" s="24" t="s">
        <v>62</v>
      </c>
      <c r="J109" s="58">
        <v>85</v>
      </c>
      <c r="K109" s="58">
        <v>85</v>
      </c>
      <c r="L109" s="17">
        <v>100</v>
      </c>
    </row>
    <row r="110" spans="1:12" ht="15.75" customHeight="1">
      <c r="A110" s="3"/>
      <c r="B110" s="13" t="s">
        <v>10</v>
      </c>
      <c r="C110" s="14"/>
      <c r="D110" s="20">
        <v>850</v>
      </c>
      <c r="E110" s="16" t="s">
        <v>71</v>
      </c>
      <c r="F110" s="16" t="s">
        <v>44</v>
      </c>
      <c r="G110" s="16"/>
      <c r="H110" s="16"/>
      <c r="I110" s="16"/>
      <c r="J110" s="17">
        <f>J111</f>
        <v>10</v>
      </c>
      <c r="K110" s="17">
        <f>K111</f>
        <v>10</v>
      </c>
      <c r="L110" s="17">
        <v>100</v>
      </c>
    </row>
    <row r="111" spans="1:12" ht="15.75" customHeight="1">
      <c r="A111" s="3"/>
      <c r="B111" s="18" t="s">
        <v>9</v>
      </c>
      <c r="C111" s="19"/>
      <c r="D111" s="20">
        <v>850</v>
      </c>
      <c r="E111" s="21" t="s">
        <v>71</v>
      </c>
      <c r="F111" s="21" t="s">
        <v>68</v>
      </c>
      <c r="G111" s="21"/>
      <c r="H111" s="21"/>
      <c r="I111" s="21"/>
      <c r="J111" s="25">
        <f>J112</f>
        <v>10</v>
      </c>
      <c r="K111" s="25">
        <f>K112</f>
        <v>10</v>
      </c>
      <c r="L111" s="17">
        <v>100</v>
      </c>
    </row>
    <row r="112" spans="1:12" ht="19.5" customHeight="1">
      <c r="A112" s="3"/>
      <c r="B112" s="18" t="s">
        <v>102</v>
      </c>
      <c r="C112" s="19"/>
      <c r="D112" s="20">
        <v>850</v>
      </c>
      <c r="E112" s="21" t="s">
        <v>71</v>
      </c>
      <c r="F112" s="21" t="s">
        <v>68</v>
      </c>
      <c r="G112" s="21" t="s">
        <v>101</v>
      </c>
      <c r="H112" s="21"/>
      <c r="I112" s="21"/>
      <c r="J112" s="25">
        <f>J113</f>
        <v>10</v>
      </c>
      <c r="K112" s="25">
        <f>K113</f>
        <v>10</v>
      </c>
      <c r="L112" s="17">
        <v>100</v>
      </c>
    </row>
    <row r="113" spans="1:12" ht="17.25" customHeight="1">
      <c r="A113" s="3"/>
      <c r="B113" s="18" t="s">
        <v>8</v>
      </c>
      <c r="C113" s="19"/>
      <c r="D113" s="20">
        <v>850</v>
      </c>
      <c r="E113" s="21" t="s">
        <v>71</v>
      </c>
      <c r="F113" s="21" t="s">
        <v>68</v>
      </c>
      <c r="G113" s="21" t="s">
        <v>101</v>
      </c>
      <c r="H113" s="21" t="s">
        <v>55</v>
      </c>
      <c r="I113" s="21"/>
      <c r="J113" s="25">
        <f>J114</f>
        <v>10</v>
      </c>
      <c r="K113" s="25">
        <f>K114</f>
        <v>10</v>
      </c>
      <c r="L113" s="17">
        <v>100</v>
      </c>
    </row>
    <row r="114" spans="1:12" ht="15.75" customHeight="1">
      <c r="A114" s="3"/>
      <c r="B114" s="18" t="s">
        <v>3</v>
      </c>
      <c r="C114" s="19"/>
      <c r="D114" s="20">
        <v>850</v>
      </c>
      <c r="E114" s="21" t="s">
        <v>71</v>
      </c>
      <c r="F114" s="21" t="s">
        <v>68</v>
      </c>
      <c r="G114" s="21" t="s">
        <v>101</v>
      </c>
      <c r="H114" s="21" t="s">
        <v>55</v>
      </c>
      <c r="I114" s="21" t="s">
        <v>47</v>
      </c>
      <c r="J114" s="25">
        <f>J115</f>
        <v>10</v>
      </c>
      <c r="K114" s="25">
        <f>K115</f>
        <v>10</v>
      </c>
      <c r="L114" s="17">
        <v>100</v>
      </c>
    </row>
    <row r="115" spans="1:12" ht="15.75" customHeight="1">
      <c r="A115" s="3"/>
      <c r="B115" s="30" t="s">
        <v>7</v>
      </c>
      <c r="C115" s="31"/>
      <c r="D115" s="33">
        <v>850</v>
      </c>
      <c r="E115" s="26" t="s">
        <v>71</v>
      </c>
      <c r="F115" s="26" t="s">
        <v>68</v>
      </c>
      <c r="G115" s="34" t="s">
        <v>101</v>
      </c>
      <c r="H115" s="26" t="s">
        <v>55</v>
      </c>
      <c r="I115" s="32" t="s">
        <v>59</v>
      </c>
      <c r="J115" s="55">
        <v>10</v>
      </c>
      <c r="K115" s="55">
        <v>10</v>
      </c>
      <c r="L115" s="17">
        <v>100</v>
      </c>
    </row>
    <row r="116" spans="1:12" ht="13.5" customHeight="1">
      <c r="A116" s="2"/>
      <c r="B116" s="27"/>
      <c r="C116" s="27"/>
      <c r="D116" s="27"/>
      <c r="E116" s="27"/>
      <c r="F116" s="27"/>
      <c r="G116" s="27"/>
      <c r="H116" s="27"/>
      <c r="I116" s="27"/>
      <c r="J116" s="27"/>
    </row>
    <row r="117" spans="1:12" ht="13.5" customHeight="1">
      <c r="B117" s="8"/>
      <c r="C117" s="8"/>
      <c r="D117" s="8"/>
      <c r="E117" s="8"/>
      <c r="F117" s="8"/>
      <c r="G117" s="8"/>
      <c r="H117" s="8"/>
      <c r="I117" s="8"/>
      <c r="J117" s="8"/>
    </row>
    <row r="118" spans="1:12">
      <c r="B118" s="8" t="s">
        <v>121</v>
      </c>
      <c r="C118" s="8"/>
      <c r="D118" s="8"/>
      <c r="E118" s="8"/>
      <c r="F118" s="8"/>
      <c r="G118" s="8"/>
      <c r="H118" s="8"/>
      <c r="I118" s="8"/>
      <c r="J118" s="8"/>
    </row>
    <row r="119" spans="1:12">
      <c r="B119" s="45" t="s">
        <v>103</v>
      </c>
      <c r="C119" s="8"/>
      <c r="D119" s="8"/>
      <c r="E119" s="8"/>
      <c r="F119" s="8"/>
      <c r="G119" s="8"/>
      <c r="H119" s="8"/>
      <c r="I119" s="8"/>
      <c r="J119" s="8"/>
    </row>
    <row r="120" spans="1:12">
      <c r="B120" s="8"/>
      <c r="C120" s="8"/>
      <c r="D120" s="8"/>
      <c r="E120" s="8"/>
      <c r="F120" s="8"/>
      <c r="G120" s="8"/>
      <c r="H120" s="8"/>
      <c r="I120" s="8"/>
      <c r="J120" s="8"/>
    </row>
  </sheetData>
  <mergeCells count="9">
    <mergeCell ref="G2:L2"/>
    <mergeCell ref="F1:L1"/>
    <mergeCell ref="B4:L4"/>
    <mergeCell ref="K10:K11"/>
    <mergeCell ref="L10:L11"/>
    <mergeCell ref="B5:J5"/>
    <mergeCell ref="B10:B11"/>
    <mergeCell ref="D10:I10"/>
    <mergeCell ref="J10:J11"/>
  </mergeCells>
  <pageMargins left="0.74803149606299213" right="0.74803149606299213" top="0.39370078740157483" bottom="0.39370078740157483" header="0.51181102362204722" footer="0.51181102362204722"/>
  <pageSetup paperSize="9" scale="77" fitToHeight="0" orientation="portrait" verticalDpi="200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Эконоист</cp:lastModifiedBy>
  <cp:lastPrinted>2019-03-18T05:25:12Z</cp:lastPrinted>
  <dcterms:created xsi:type="dcterms:W3CDTF">2013-04-08T03:06:15Z</dcterms:created>
  <dcterms:modified xsi:type="dcterms:W3CDTF">2019-06-27T08:52:34Z</dcterms:modified>
</cp:coreProperties>
</file>