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 (2)" sheetId="4" r:id="rId1"/>
    <sheet name="Лист1" sheetId="1" r:id="rId2"/>
    <sheet name="Лист2" sheetId="2" state="hidden" r:id="rId3"/>
  </sheets>
  <calcPr calcId="124519"/>
</workbook>
</file>

<file path=xl/calcChain.xml><?xml version="1.0" encoding="utf-8"?>
<calcChain xmlns="http://schemas.openxmlformats.org/spreadsheetml/2006/main">
  <c r="H76" i="1"/>
  <c r="F76"/>
  <c r="F18"/>
  <c r="H54"/>
  <c r="H55"/>
  <c r="F55"/>
  <c r="F54"/>
  <c r="D132"/>
  <c r="F132" s="1"/>
  <c r="F129" i="4"/>
  <c r="F128"/>
  <c r="F127"/>
  <c r="F126"/>
  <c r="F125"/>
  <c r="F123"/>
  <c r="F121"/>
  <c r="F119"/>
  <c r="F118"/>
  <c r="F117"/>
  <c r="F116"/>
  <c r="F115"/>
  <c r="F113"/>
  <c r="F112"/>
  <c r="F111"/>
  <c r="F110"/>
  <c r="F109"/>
  <c r="F107"/>
  <c r="F106"/>
  <c r="F105"/>
  <c r="F104"/>
  <c r="F102"/>
  <c r="F101"/>
  <c r="F100"/>
  <c r="F98"/>
  <c r="F97"/>
  <c r="F96"/>
  <c r="F95"/>
  <c r="F94"/>
  <c r="F93"/>
  <c r="F91"/>
  <c r="F90"/>
  <c r="F88"/>
  <c r="F87"/>
  <c r="F86"/>
  <c r="F85"/>
  <c r="F84"/>
  <c r="F83"/>
  <c r="F82"/>
  <c r="F80"/>
  <c r="F79"/>
  <c r="F78"/>
  <c r="F77"/>
  <c r="F75"/>
  <c r="F74"/>
  <c r="F73"/>
  <c r="F72"/>
  <c r="F70"/>
  <c r="F68"/>
  <c r="F67"/>
  <c r="F65"/>
  <c r="F64"/>
  <c r="F63"/>
  <c r="F61"/>
  <c r="F60"/>
  <c r="F59"/>
  <c r="F54"/>
  <c r="F53"/>
  <c r="F51"/>
  <c r="F50"/>
  <c r="F49"/>
  <c r="F48"/>
  <c r="F47"/>
  <c r="F46"/>
  <c r="F45"/>
  <c r="F44"/>
  <c r="F42"/>
  <c r="F41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0"/>
  <c r="F19"/>
  <c r="F17"/>
  <c r="F15"/>
  <c r="F14"/>
  <c r="F13"/>
  <c r="F12"/>
  <c r="F11"/>
  <c r="F9"/>
  <c r="F8"/>
  <c r="F103" i="1"/>
  <c r="H126"/>
  <c r="H128"/>
  <c r="H129"/>
  <c r="H130"/>
  <c r="H131"/>
  <c r="H109"/>
  <c r="H110"/>
  <c r="H112"/>
  <c r="H113"/>
  <c r="H114"/>
  <c r="H115"/>
  <c r="H116"/>
  <c r="H118"/>
  <c r="H119"/>
  <c r="H120"/>
  <c r="H121"/>
  <c r="H122"/>
  <c r="H124"/>
  <c r="H65"/>
  <c r="H66"/>
  <c r="H67"/>
  <c r="H69"/>
  <c r="H70"/>
  <c r="H72"/>
  <c r="H74"/>
  <c r="H75"/>
  <c r="H77"/>
  <c r="H78"/>
  <c r="H79"/>
  <c r="H80"/>
  <c r="H81"/>
  <c r="H82"/>
  <c r="H83"/>
  <c r="H85"/>
  <c r="H86"/>
  <c r="H87"/>
  <c r="H88"/>
  <c r="H89"/>
  <c r="H90"/>
  <c r="H91"/>
  <c r="H93"/>
  <c r="H94"/>
  <c r="H96"/>
  <c r="H97"/>
  <c r="H98"/>
  <c r="H99"/>
  <c r="H100"/>
  <c r="H101"/>
  <c r="H103"/>
  <c r="H104"/>
  <c r="H105"/>
  <c r="H106"/>
  <c r="H107"/>
  <c r="H108"/>
  <c r="H51"/>
  <c r="H53"/>
  <c r="H56"/>
  <c r="H57"/>
  <c r="H58"/>
  <c r="H59"/>
  <c r="H61"/>
  <c r="H62"/>
  <c r="H63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4"/>
  <c r="H45"/>
  <c r="H46"/>
  <c r="H47"/>
  <c r="H48"/>
  <c r="H49"/>
  <c r="H50"/>
  <c r="H17"/>
  <c r="H9"/>
  <c r="H11"/>
  <c r="H12"/>
  <c r="H13"/>
  <c r="H8"/>
  <c r="F106"/>
  <c r="F107"/>
  <c r="F108"/>
  <c r="F109"/>
  <c r="F110"/>
  <c r="F112"/>
  <c r="F113"/>
  <c r="F114"/>
  <c r="F115"/>
  <c r="F116"/>
  <c r="F118"/>
  <c r="F119"/>
  <c r="F120"/>
  <c r="F121"/>
  <c r="F122"/>
  <c r="F124"/>
  <c r="F126"/>
  <c r="F128"/>
  <c r="F129"/>
  <c r="F130"/>
  <c r="F131"/>
  <c r="F62"/>
  <c r="F63"/>
  <c r="F65"/>
  <c r="F66"/>
  <c r="F67"/>
  <c r="F69"/>
  <c r="F70"/>
  <c r="F72"/>
  <c r="F74"/>
  <c r="F75"/>
  <c r="F77"/>
  <c r="F78"/>
  <c r="F79"/>
  <c r="F80"/>
  <c r="F81"/>
  <c r="F82"/>
  <c r="F83"/>
  <c r="F85"/>
  <c r="F86"/>
  <c r="F87"/>
  <c r="F88"/>
  <c r="F89"/>
  <c r="F90"/>
  <c r="F91"/>
  <c r="F93"/>
  <c r="F94"/>
  <c r="F96"/>
  <c r="F97"/>
  <c r="F98"/>
  <c r="F99"/>
  <c r="F100"/>
  <c r="F101"/>
  <c r="F104"/>
  <c r="F105"/>
  <c r="F61"/>
  <c r="F58"/>
  <c r="F57"/>
  <c r="F56"/>
  <c r="F53"/>
  <c r="F51"/>
  <c r="F50"/>
  <c r="F49"/>
  <c r="F48"/>
  <c r="F47"/>
  <c r="F46"/>
  <c r="F45"/>
  <c r="F44"/>
  <c r="F42"/>
  <c r="F41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0"/>
  <c r="F19"/>
  <c r="F17"/>
  <c r="F15"/>
  <c r="F9"/>
  <c r="F11"/>
  <c r="F12"/>
  <c r="F13"/>
  <c r="F14"/>
  <c r="F8"/>
</calcChain>
</file>

<file path=xl/sharedStrings.xml><?xml version="1.0" encoding="utf-8"?>
<sst xmlns="http://schemas.openxmlformats.org/spreadsheetml/2006/main" count="450" uniqueCount="163">
  <si>
    <t xml:space="preserve">                              Приложение № 2</t>
  </si>
  <si>
    <t>Предварительный анализ основных показателей  социально-экономического развития</t>
  </si>
  <si>
    <t>Дзун -Хемчикского  кожууна  за первое полугодие 2018 г.</t>
  </si>
  <si>
    <t>Показатели</t>
  </si>
  <si>
    <t>Единица измерения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</si>
  <si>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к 2017г.</t>
    </r>
  </si>
  <si>
    <t>Прогноз</t>
  </si>
  <si>
    <t>2018г.</t>
  </si>
  <si>
    <t>% вып. прогноза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</si>
  <si>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</si>
  <si>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</si>
  <si>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</si>
  <si>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</si>
  <si>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</si>
  <si>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</si>
  <si>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</si>
  <si>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</si>
  <si>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</si>
  <si>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</si>
  <si>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</si>
  <si>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</si>
  <si>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</si>
  <si>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</si>
  <si>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</si>
  <si>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</si>
  <si>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</si>
  <si>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</si>
  <si>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</si>
  <si>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</si>
  <si>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</si>
  <si>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</si>
  <si>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>ц/га</t>
  </si>
  <si>
    <t>- кормовые  (по сост.16.10.17г. убрано-1644 га - 89%: в т.ч: зернофураж-820га-818 тонны, 10 ц/га;</t>
  </si>
  <si>
    <t xml:space="preserve"> зеленого корма-824 га-895 тонны, 11,5 ц/га.</t>
  </si>
  <si>
    <t>Га</t>
  </si>
  <si>
    <t>- картофель</t>
  </si>
  <si>
    <t>га</t>
  </si>
  <si>
    <t>тн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</si>
  <si>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</si>
  <si>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</si>
  <si>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</si>
  <si>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</si>
  <si>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</si>
  <si>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</si>
  <si>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</si>
  <si>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</si>
  <si>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</si>
  <si>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</si>
  <si>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</si>
  <si>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</si>
  <si>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</si>
  <si>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</si>
  <si>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</si>
  <si>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</si>
  <si>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</si>
  <si>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</si>
  <si>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</si>
  <si>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</si>
  <si>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</si>
  <si>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</si>
  <si>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</si>
  <si>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</si>
  <si>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</si>
  <si>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</si>
  <si>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</si>
  <si>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</si>
  <si>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</si>
  <si>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</si>
  <si>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</si>
  <si>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</si>
  <si>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</si>
  <si>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</si>
  <si>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</si>
  <si>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</si>
  <si>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</si>
  <si>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</si>
  <si>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</si>
  <si>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</si>
  <si>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</si>
  <si>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</si>
  <si>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</si>
  <si>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</si>
  <si>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</si>
  <si>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</si>
  <si>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</si>
  <si>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</si>
  <si>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</si>
  <si>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</si>
  <si>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</si>
  <si>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</si>
  <si>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</si>
  <si>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</si>
  <si>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</si>
  <si>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</si>
  <si>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</si>
  <si>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</si>
  <si>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</si>
  <si>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</si>
  <si>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</si>
  <si>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</si>
  <si>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</si>
  <si>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</si>
  <si>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</si>
  <si>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</si>
  <si>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</si>
  <si>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</si>
  <si>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</si>
  <si>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</si>
  <si>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</si>
  <si>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</si>
  <si>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</si>
  <si>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</si>
  <si>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</si>
  <si>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</si>
  <si>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</si>
  <si>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</si>
  <si>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</si>
  <si>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</si>
  <si>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</si>
  <si>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</si>
  <si>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</si>
  <si>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</si>
  <si>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</si>
  <si>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</si>
  <si>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</si>
  <si>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</si>
  <si>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</si>
  <si>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</si>
  <si>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</si>
  <si>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</si>
  <si>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</si>
  <si>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</si>
  <si>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</si>
  <si>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</si>
  <si>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</si>
  <si>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</si>
  <si>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</si>
  <si>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</si>
  <si>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</si>
  <si>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>в т.ч. собственные доходы</t>
  </si>
  <si>
    <t>доля в доходах</t>
  </si>
  <si>
    <t>Расходы</t>
  </si>
  <si>
    <t>Профицит (+),   Дефицит (-)</t>
  </si>
  <si>
    <t>Отчет  на 01.07. 2017 г.</t>
  </si>
  <si>
    <t xml:space="preserve"> га </t>
  </si>
  <si>
    <t>Число фермерских хозяйств СПК (23), КФХ (100) 2018 г; СПК (19), КФХ (100)2017</t>
  </si>
  <si>
    <t>19/100</t>
  </si>
  <si>
    <t>23/100</t>
  </si>
  <si>
    <t>Факт на 01.07.2018 г.</t>
  </si>
  <si>
    <t>32/1864</t>
  </si>
  <si>
    <t xml:space="preserve">Доходы местного бюджета - всего    </t>
  </si>
  <si>
    <t>11/961</t>
  </si>
  <si>
    <t>1330тонн угля</t>
  </si>
  <si>
    <t>кормовые</t>
  </si>
  <si>
    <t>Отчет  на 01.10. 2017 г.</t>
  </si>
  <si>
    <t>Факт на 01.10.2018 г.</t>
  </si>
  <si>
    <t>Из  муниципального бюджета</t>
  </si>
  <si>
    <t>Из бюджета республики</t>
  </si>
  <si>
    <t>из федерального бюджета</t>
  </si>
  <si>
    <t>сельского поселения сумон Шеминский  за 3 квартал 2018 г.</t>
  </si>
  <si>
    <t>в торговле</t>
  </si>
  <si>
    <t>млн.  руб.</t>
  </si>
  <si>
    <t>млн.руб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</si>
</sst>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zoomScale="112" zoomScaleNormal="112" workbookViewId="0">
      <pane xSplit="2" ySplit="6" topLeftCell="C35" activePane="bottomRight" state="frozen"/>
      <selection pane="topRight" activeCell="C1" sqref="C1"/>
      <selection pane="bottomLeft" activeCell="A7" sqref="A7"/>
      <selection pane="bottomRight" activeCell="H10" sqref="H10"/>
    </sheetView>
  </sheetViews>
  <sheetFormatPr defaultRowHeight="15"/>
  <cols>
    <col min="1" max="1" width="3" customWidth="1"/>
    <col min="2" max="2" width="35.28515625" customWidth="1"/>
    <col min="4" max="4" width="12.85546875" customWidth="1"/>
    <col min="5" max="5" width="12.140625" customWidth="1"/>
    <col min="6" max="6" width="9.7109375" customWidth="1"/>
  </cols>
  <sheetData>
    <row r="1" spans="1:6" ht="15.75">
      <c r="A1" s="45" t="s">
        <v>0</v>
      </c>
      <c r="B1" s="45"/>
      <c r="C1" s="45"/>
      <c r="D1" s="45"/>
      <c r="E1" s="45"/>
      <c r="F1" s="45"/>
    </row>
    <row r="2" spans="1:6">
      <c r="A2" s="46" t="s">
        <v>1</v>
      </c>
      <c r="B2" s="46"/>
      <c r="C2" s="46"/>
      <c r="D2" s="46"/>
      <c r="E2" s="46"/>
      <c r="F2" s="46"/>
    </row>
    <row r="3" spans="1:6">
      <c r="A3" s="46" t="s">
        <v>2</v>
      </c>
      <c r="B3" s="46"/>
      <c r="C3" s="46"/>
      <c r="D3" s="46"/>
      <c r="E3" s="46"/>
      <c r="F3" s="46"/>
    </row>
    <row r="4" spans="1:6">
      <c r="A4" s="27"/>
      <c r="B4" s="28"/>
      <c r="C4" s="28"/>
      <c r="D4" s="28"/>
      <c r="E4" s="28"/>
      <c r="F4" s="28"/>
    </row>
    <row r="5" spans="1:6" ht="15" customHeight="1">
      <c r="A5" s="47"/>
      <c r="B5" s="47" t="s">
        <v>3</v>
      </c>
      <c r="C5" s="48" t="s">
        <v>4</v>
      </c>
      <c r="D5" s="47" t="s">
        <v>143</v>
      </c>
      <c r="E5" s="47" t="s">
        <v>148</v>
      </c>
      <c r="F5" s="49" t="s">
        <v>5</v>
      </c>
    </row>
    <row r="6" spans="1:6" ht="15.75" customHeight="1">
      <c r="A6" s="47"/>
      <c r="B6" s="47"/>
      <c r="C6" s="48"/>
      <c r="D6" s="47"/>
      <c r="E6" s="47"/>
      <c r="F6" s="49"/>
    </row>
    <row r="7" spans="1:6" ht="15.75" customHeight="1">
      <c r="A7" s="29">
        <v>1</v>
      </c>
      <c r="B7" s="29" t="s">
        <v>9</v>
      </c>
      <c r="C7" s="30"/>
      <c r="D7" s="31"/>
      <c r="E7" s="30"/>
      <c r="F7" s="30"/>
    </row>
    <row r="8" spans="1:6" ht="15.75" customHeight="1">
      <c r="A8" s="30">
        <v>1</v>
      </c>
      <c r="B8" s="30" t="s">
        <v>10</v>
      </c>
      <c r="C8" s="30" t="s">
        <v>11</v>
      </c>
      <c r="D8" s="30">
        <v>23357</v>
      </c>
      <c r="E8" s="30">
        <v>22446</v>
      </c>
      <c r="F8" s="32">
        <f>E8/D8*100-100</f>
        <v>-3.9003296656248665</v>
      </c>
    </row>
    <row r="9" spans="1:6" ht="15.75" customHeight="1">
      <c r="A9" s="30">
        <v>2</v>
      </c>
      <c r="B9" s="30" t="s">
        <v>12</v>
      </c>
      <c r="C9" s="30" t="s">
        <v>13</v>
      </c>
      <c r="D9" s="30">
        <v>5757</v>
      </c>
      <c r="E9" s="30">
        <v>5563</v>
      </c>
      <c r="F9" s="32">
        <f t="shared" ref="F9:F72" si="0">E9/D9*100-100</f>
        <v>-3.3698106652770576</v>
      </c>
    </row>
    <row r="10" spans="1:6" ht="15.75" customHeight="1">
      <c r="A10" s="30"/>
      <c r="B10" s="30" t="s">
        <v>14</v>
      </c>
      <c r="C10" s="30"/>
      <c r="D10" s="30"/>
      <c r="E10" s="30"/>
      <c r="F10" s="32"/>
    </row>
    <row r="11" spans="1:6" ht="15.75" customHeight="1">
      <c r="A11" s="30"/>
      <c r="B11" s="30" t="s">
        <v>15</v>
      </c>
      <c r="C11" s="30" t="s">
        <v>13</v>
      </c>
      <c r="D11" s="30">
        <v>3129</v>
      </c>
      <c r="E11" s="33">
        <v>3439</v>
      </c>
      <c r="F11" s="32">
        <f t="shared" si="0"/>
        <v>9.9073186321508473</v>
      </c>
    </row>
    <row r="12" spans="1:6" ht="15.75" customHeight="1">
      <c r="A12" s="30">
        <v>3</v>
      </c>
      <c r="B12" s="30" t="s">
        <v>16</v>
      </c>
      <c r="C12" s="30" t="s">
        <v>11</v>
      </c>
      <c r="D12" s="30">
        <v>10514</v>
      </c>
      <c r="E12" s="33">
        <v>11928</v>
      </c>
      <c r="F12" s="32">
        <f t="shared" si="0"/>
        <v>13.44873501997337</v>
      </c>
    </row>
    <row r="13" spans="1:6" ht="15.75" customHeight="1">
      <c r="A13" s="30">
        <v>4</v>
      </c>
      <c r="B13" s="30" t="s">
        <v>17</v>
      </c>
      <c r="C13" s="30" t="s">
        <v>11</v>
      </c>
      <c r="D13" s="30">
        <v>13826</v>
      </c>
      <c r="E13" s="33">
        <v>14404</v>
      </c>
      <c r="F13" s="32">
        <f t="shared" si="0"/>
        <v>4.1805294372920514</v>
      </c>
    </row>
    <row r="14" spans="1:6" ht="18" customHeight="1">
      <c r="A14" s="49">
        <v>5</v>
      </c>
      <c r="B14" s="50" t="s">
        <v>18</v>
      </c>
      <c r="C14" s="49" t="s">
        <v>11</v>
      </c>
      <c r="D14" s="30">
        <v>730</v>
      </c>
      <c r="E14" s="33">
        <v>510</v>
      </c>
      <c r="F14" s="32">
        <f t="shared" si="0"/>
        <v>-30.136986301369859</v>
      </c>
    </row>
    <row r="15" spans="1:6" ht="21" customHeight="1">
      <c r="A15" s="49"/>
      <c r="B15" s="50"/>
      <c r="C15" s="49"/>
      <c r="D15" s="30">
        <v>564</v>
      </c>
      <c r="E15" s="33">
        <v>564</v>
      </c>
      <c r="F15" s="32">
        <f t="shared" si="0"/>
        <v>0</v>
      </c>
    </row>
    <row r="16" spans="1:6">
      <c r="A16" s="29">
        <v>2</v>
      </c>
      <c r="B16" s="29" t="s">
        <v>19</v>
      </c>
      <c r="C16" s="30"/>
      <c r="D16" s="30"/>
      <c r="E16" s="30"/>
      <c r="F16" s="32"/>
    </row>
    <row r="17" spans="1:6" ht="18" customHeight="1">
      <c r="A17" s="30">
        <v>6</v>
      </c>
      <c r="B17" s="30" t="s">
        <v>20</v>
      </c>
      <c r="C17" s="30" t="s">
        <v>21</v>
      </c>
      <c r="D17" s="30">
        <v>2</v>
      </c>
      <c r="E17" s="33">
        <v>2</v>
      </c>
      <c r="F17" s="32">
        <f t="shared" si="0"/>
        <v>0</v>
      </c>
    </row>
    <row r="18" spans="1:6" ht="24">
      <c r="A18" s="30">
        <v>7</v>
      </c>
      <c r="B18" s="34" t="s">
        <v>145</v>
      </c>
      <c r="C18" s="30" t="s">
        <v>21</v>
      </c>
      <c r="D18" s="30" t="s">
        <v>146</v>
      </c>
      <c r="E18" s="33" t="s">
        <v>147</v>
      </c>
      <c r="F18" s="32">
        <v>3.4</v>
      </c>
    </row>
    <row r="19" spans="1:6" ht="17.25" customHeight="1">
      <c r="A19" s="30">
        <v>8</v>
      </c>
      <c r="B19" s="30" t="s">
        <v>22</v>
      </c>
      <c r="C19" s="30" t="s">
        <v>21</v>
      </c>
      <c r="D19" s="30">
        <v>1905</v>
      </c>
      <c r="E19" s="33">
        <v>2007</v>
      </c>
      <c r="F19" s="32">
        <f t="shared" si="0"/>
        <v>5.354330708661422</v>
      </c>
    </row>
    <row r="20" spans="1:6" ht="25.5" customHeight="1">
      <c r="A20" s="30">
        <v>9</v>
      </c>
      <c r="B20" s="34" t="s">
        <v>23</v>
      </c>
      <c r="C20" s="30" t="s">
        <v>24</v>
      </c>
      <c r="D20" s="30">
        <v>470</v>
      </c>
      <c r="E20" s="33">
        <v>480</v>
      </c>
      <c r="F20" s="32">
        <f t="shared" si="0"/>
        <v>2.1276595744680833</v>
      </c>
    </row>
    <row r="21" spans="1:6" ht="25.5" customHeight="1">
      <c r="A21" s="29">
        <v>3</v>
      </c>
      <c r="B21" s="35" t="s">
        <v>25</v>
      </c>
      <c r="C21" s="36"/>
      <c r="D21" s="36"/>
      <c r="E21" s="36"/>
      <c r="F21" s="32"/>
    </row>
    <row r="22" spans="1:6">
      <c r="A22" s="30"/>
      <c r="B22" s="30" t="s">
        <v>26</v>
      </c>
      <c r="C22" s="30" t="s">
        <v>27</v>
      </c>
      <c r="D22" s="30">
        <v>456</v>
      </c>
      <c r="E22" s="33">
        <v>463</v>
      </c>
      <c r="F22" s="32">
        <f t="shared" si="0"/>
        <v>1.5350877192982466</v>
      </c>
    </row>
    <row r="23" spans="1:6">
      <c r="A23" s="30"/>
      <c r="B23" s="30" t="s">
        <v>28</v>
      </c>
      <c r="C23" s="30" t="s">
        <v>27</v>
      </c>
      <c r="D23" s="30">
        <v>2433</v>
      </c>
      <c r="E23" s="33">
        <v>2439</v>
      </c>
      <c r="F23" s="32">
        <f t="shared" si="0"/>
        <v>0.2466091245375992</v>
      </c>
    </row>
    <row r="24" spans="1:6">
      <c r="A24" s="30"/>
      <c r="B24" s="30" t="s">
        <v>29</v>
      </c>
      <c r="C24" s="30" t="s">
        <v>27</v>
      </c>
      <c r="D24" s="30">
        <v>141</v>
      </c>
      <c r="E24" s="33">
        <v>142</v>
      </c>
      <c r="F24" s="32">
        <f t="shared" si="0"/>
        <v>0.70921985815601829</v>
      </c>
    </row>
    <row r="25" spans="1:6">
      <c r="A25" s="49"/>
      <c r="B25" s="49" t="s">
        <v>30</v>
      </c>
      <c r="C25" s="30" t="s">
        <v>144</v>
      </c>
      <c r="D25" s="30">
        <v>227</v>
      </c>
      <c r="E25" s="33">
        <v>227</v>
      </c>
      <c r="F25" s="32">
        <f t="shared" si="0"/>
        <v>0</v>
      </c>
    </row>
    <row r="26" spans="1:6">
      <c r="A26" s="49"/>
      <c r="B26" s="49"/>
      <c r="C26" s="30" t="s">
        <v>37</v>
      </c>
      <c r="D26" s="30">
        <v>143</v>
      </c>
      <c r="E26" s="33">
        <v>208</v>
      </c>
      <c r="F26" s="32">
        <f t="shared" si="0"/>
        <v>45.454545454545467</v>
      </c>
    </row>
    <row r="27" spans="1:6">
      <c r="A27" s="49"/>
      <c r="B27" s="49"/>
      <c r="C27" s="30" t="s">
        <v>31</v>
      </c>
      <c r="D27" s="30">
        <v>6.2</v>
      </c>
      <c r="E27" s="33">
        <v>6.2</v>
      </c>
      <c r="F27" s="32">
        <f t="shared" si="0"/>
        <v>0</v>
      </c>
    </row>
    <row r="28" spans="1:6" ht="20.25" customHeight="1">
      <c r="A28" s="49"/>
      <c r="B28" s="34" t="s">
        <v>153</v>
      </c>
      <c r="C28" s="30" t="s">
        <v>34</v>
      </c>
      <c r="D28" s="30">
        <v>1846</v>
      </c>
      <c r="E28" s="33">
        <v>1324</v>
      </c>
      <c r="F28" s="32">
        <f t="shared" si="0"/>
        <v>-28.277356446370533</v>
      </c>
    </row>
    <row r="29" spans="1:6" ht="15.75" customHeight="1">
      <c r="A29" s="49"/>
      <c r="B29" s="51" t="s">
        <v>33</v>
      </c>
      <c r="C29" s="30" t="s">
        <v>37</v>
      </c>
      <c r="D29" s="30">
        <v>2122.5</v>
      </c>
      <c r="E29" s="33">
        <v>2184.6</v>
      </c>
      <c r="F29" s="32">
        <f t="shared" si="0"/>
        <v>2.9257950530035259</v>
      </c>
    </row>
    <row r="30" spans="1:6" ht="17.25" customHeight="1">
      <c r="A30" s="49"/>
      <c r="B30" s="52"/>
      <c r="C30" s="30" t="s">
        <v>31</v>
      </c>
      <c r="D30" s="37">
        <v>11.5</v>
      </c>
      <c r="E30" s="38">
        <v>16.5</v>
      </c>
      <c r="F30" s="32">
        <f t="shared" si="0"/>
        <v>43.478260869565219</v>
      </c>
    </row>
    <row r="31" spans="1:6">
      <c r="A31" s="49"/>
      <c r="B31" s="49" t="s">
        <v>35</v>
      </c>
      <c r="C31" s="30" t="s">
        <v>36</v>
      </c>
      <c r="D31" s="30">
        <v>296</v>
      </c>
      <c r="E31" s="33">
        <v>269</v>
      </c>
      <c r="F31" s="32">
        <f t="shared" si="0"/>
        <v>-9.1216216216216282</v>
      </c>
    </row>
    <row r="32" spans="1:6">
      <c r="A32" s="49"/>
      <c r="B32" s="49"/>
      <c r="C32" s="30" t="s">
        <v>37</v>
      </c>
      <c r="D32" s="30">
        <v>370</v>
      </c>
      <c r="E32" s="33">
        <v>376.6</v>
      </c>
      <c r="F32" s="32">
        <f t="shared" si="0"/>
        <v>1.7837837837837895</v>
      </c>
    </row>
    <row r="33" spans="1:7">
      <c r="A33" s="49"/>
      <c r="B33" s="49"/>
      <c r="C33" s="30" t="s">
        <v>31</v>
      </c>
      <c r="D33" s="30">
        <v>125</v>
      </c>
      <c r="E33" s="33">
        <v>140</v>
      </c>
      <c r="F33" s="32">
        <f t="shared" si="0"/>
        <v>12.000000000000014</v>
      </c>
    </row>
    <row r="34" spans="1:7">
      <c r="A34" s="49"/>
      <c r="B34" s="49" t="s">
        <v>38</v>
      </c>
      <c r="C34" s="30" t="s">
        <v>36</v>
      </c>
      <c r="D34" s="30">
        <v>12.5</v>
      </c>
      <c r="E34" s="33">
        <v>12.5</v>
      </c>
      <c r="F34" s="32">
        <f t="shared" si="0"/>
        <v>0</v>
      </c>
    </row>
    <row r="35" spans="1:7">
      <c r="A35" s="49"/>
      <c r="B35" s="49"/>
      <c r="C35" s="30" t="s">
        <v>37</v>
      </c>
      <c r="D35" s="30">
        <v>150</v>
      </c>
      <c r="E35" s="33">
        <v>156.25</v>
      </c>
      <c r="F35" s="32">
        <f t="shared" si="0"/>
        <v>4.1666666666666714</v>
      </c>
    </row>
    <row r="36" spans="1:7">
      <c r="A36" s="49"/>
      <c r="B36" s="49"/>
      <c r="C36" s="30" t="s">
        <v>31</v>
      </c>
      <c r="D36" s="30">
        <v>120</v>
      </c>
      <c r="E36" s="33">
        <v>125</v>
      </c>
      <c r="F36" s="32">
        <f t="shared" si="0"/>
        <v>4.1666666666666714</v>
      </c>
    </row>
    <row r="37" spans="1:7" ht="25.5" customHeight="1">
      <c r="A37" s="29">
        <v>4</v>
      </c>
      <c r="B37" s="29" t="s">
        <v>39</v>
      </c>
      <c r="C37" s="29"/>
      <c r="D37" s="29"/>
      <c r="E37" s="29"/>
      <c r="F37" s="32"/>
    </row>
    <row r="38" spans="1:7">
      <c r="A38" s="30"/>
      <c r="B38" s="30" t="s">
        <v>40</v>
      </c>
      <c r="C38" s="30" t="s">
        <v>41</v>
      </c>
      <c r="D38" s="30">
        <v>20161</v>
      </c>
      <c r="E38" s="30">
        <v>20476</v>
      </c>
      <c r="F38" s="32">
        <f t="shared" si="0"/>
        <v>1.5624224988839899</v>
      </c>
    </row>
    <row r="39" spans="1:7">
      <c r="A39" s="30"/>
      <c r="B39" s="30" t="s">
        <v>42</v>
      </c>
      <c r="C39" s="30" t="s">
        <v>41</v>
      </c>
      <c r="D39" s="30">
        <v>7185</v>
      </c>
      <c r="E39" s="30">
        <v>7357</v>
      </c>
      <c r="F39" s="32">
        <f t="shared" si="0"/>
        <v>2.3938761308281045</v>
      </c>
    </row>
    <row r="40" spans="1:7">
      <c r="A40" s="30"/>
      <c r="B40" s="30" t="s">
        <v>43</v>
      </c>
      <c r="C40" s="30" t="s">
        <v>41</v>
      </c>
      <c r="D40" s="30">
        <v>147781</v>
      </c>
      <c r="E40" s="30">
        <v>149599</v>
      </c>
      <c r="F40" s="32">
        <f t="shared" si="0"/>
        <v>1.2301987400274754</v>
      </c>
    </row>
    <row r="41" spans="1:7">
      <c r="A41" s="30"/>
      <c r="B41" s="30" t="s">
        <v>44</v>
      </c>
      <c r="C41" s="30" t="s">
        <v>41</v>
      </c>
      <c r="D41" s="30">
        <v>7972</v>
      </c>
      <c r="E41" s="30">
        <v>8011</v>
      </c>
      <c r="F41" s="32">
        <f t="shared" si="0"/>
        <v>0.48921224284997322</v>
      </c>
    </row>
    <row r="42" spans="1:7">
      <c r="A42" s="30"/>
      <c r="B42" s="30" t="s">
        <v>45</v>
      </c>
      <c r="C42" s="30" t="s">
        <v>41</v>
      </c>
      <c r="D42" s="30">
        <v>875</v>
      </c>
      <c r="E42" s="30">
        <v>890</v>
      </c>
      <c r="F42" s="32">
        <f t="shared" si="0"/>
        <v>1.7142857142857082</v>
      </c>
    </row>
    <row r="43" spans="1:7">
      <c r="A43" s="29">
        <v>5</v>
      </c>
      <c r="B43" s="29" t="s">
        <v>46</v>
      </c>
      <c r="C43" s="30"/>
      <c r="D43" s="30"/>
      <c r="E43" s="30"/>
      <c r="F43" s="32"/>
    </row>
    <row r="44" spans="1:7" ht="28.5" customHeight="1">
      <c r="A44" s="30">
        <v>12</v>
      </c>
      <c r="B44" s="30" t="s">
        <v>47</v>
      </c>
      <c r="C44" s="30" t="s">
        <v>21</v>
      </c>
      <c r="D44" s="30">
        <v>149</v>
      </c>
      <c r="E44" s="33">
        <v>149</v>
      </c>
      <c r="F44" s="32">
        <f t="shared" si="0"/>
        <v>0</v>
      </c>
    </row>
    <row r="45" spans="1:7" ht="16.5" customHeight="1">
      <c r="A45" s="30">
        <v>13</v>
      </c>
      <c r="B45" s="30" t="s">
        <v>48</v>
      </c>
      <c r="C45" s="30" t="s">
        <v>49</v>
      </c>
      <c r="D45" s="30">
        <v>538200</v>
      </c>
      <c r="E45" s="30">
        <v>345268</v>
      </c>
      <c r="F45" s="32">
        <f t="shared" si="0"/>
        <v>-35.847640282422887</v>
      </c>
      <c r="G45" s="26" t="s">
        <v>152</v>
      </c>
    </row>
    <row r="46" spans="1:7" ht="16.5" customHeight="1">
      <c r="A46" s="49"/>
      <c r="B46" s="49" t="s">
        <v>50</v>
      </c>
      <c r="C46" s="30" t="s">
        <v>49</v>
      </c>
      <c r="D46" s="30">
        <v>28912</v>
      </c>
      <c r="E46" s="30">
        <v>31220</v>
      </c>
      <c r="F46" s="32">
        <f t="shared" si="0"/>
        <v>7.9828444936358665</v>
      </c>
    </row>
    <row r="47" spans="1:7">
      <c r="A47" s="49"/>
      <c r="B47" s="49"/>
      <c r="C47" s="30" t="s">
        <v>51</v>
      </c>
      <c r="D47" s="30">
        <v>650</v>
      </c>
      <c r="E47" s="30">
        <v>665</v>
      </c>
      <c r="F47" s="32">
        <f t="shared" si="0"/>
        <v>2.3076923076922924</v>
      </c>
    </row>
    <row r="48" spans="1:7" ht="16.5" customHeight="1">
      <c r="A48" s="49"/>
      <c r="B48" s="49" t="s">
        <v>52</v>
      </c>
      <c r="C48" s="30" t="s">
        <v>49</v>
      </c>
      <c r="D48" s="30">
        <v>15633</v>
      </c>
      <c r="E48" s="30">
        <v>16402</v>
      </c>
      <c r="F48" s="32">
        <f t="shared" si="0"/>
        <v>4.9190814303076849</v>
      </c>
    </row>
    <row r="49" spans="1:6" ht="12.75" customHeight="1">
      <c r="A49" s="49"/>
      <c r="B49" s="49"/>
      <c r="C49" s="30" t="s">
        <v>53</v>
      </c>
      <c r="D49" s="30">
        <v>305</v>
      </c>
      <c r="E49" s="30">
        <v>320</v>
      </c>
      <c r="F49" s="32">
        <f t="shared" si="0"/>
        <v>4.9180327868852487</v>
      </c>
    </row>
    <row r="50" spans="1:6" ht="15" customHeight="1">
      <c r="A50" s="49"/>
      <c r="B50" s="49" t="s">
        <v>54</v>
      </c>
      <c r="C50" s="30" t="s">
        <v>49</v>
      </c>
      <c r="D50" s="30">
        <v>3664</v>
      </c>
      <c r="E50" s="33">
        <v>4416</v>
      </c>
      <c r="F50" s="32">
        <f t="shared" si="0"/>
        <v>20.524017467248896</v>
      </c>
    </row>
    <row r="51" spans="1:6" ht="17.25" customHeight="1">
      <c r="A51" s="49"/>
      <c r="B51" s="49"/>
      <c r="C51" s="30" t="s">
        <v>55</v>
      </c>
      <c r="D51" s="30">
        <v>458</v>
      </c>
      <c r="E51" s="31">
        <v>552</v>
      </c>
      <c r="F51" s="32">
        <f t="shared" si="0"/>
        <v>20.524017467248896</v>
      </c>
    </row>
    <row r="52" spans="1:6" ht="18" customHeight="1">
      <c r="A52" s="29">
        <v>6</v>
      </c>
      <c r="B52" s="29" t="s">
        <v>56</v>
      </c>
      <c r="C52" s="30"/>
      <c r="D52" s="30"/>
      <c r="E52" s="30"/>
      <c r="F52" s="32"/>
    </row>
    <row r="53" spans="1:6" ht="15.75" customHeight="1">
      <c r="A53" s="30">
        <v>14</v>
      </c>
      <c r="B53" s="30" t="s">
        <v>57</v>
      </c>
      <c r="C53" s="30" t="s">
        <v>49</v>
      </c>
      <c r="D53" s="30">
        <v>19962</v>
      </c>
      <c r="E53" s="30">
        <v>367109</v>
      </c>
      <c r="F53" s="32">
        <f t="shared" si="0"/>
        <v>1739.0391744314197</v>
      </c>
    </row>
    <row r="54" spans="1:6" ht="15.75" customHeight="1">
      <c r="A54" s="30"/>
      <c r="B54" s="30" t="s">
        <v>58</v>
      </c>
      <c r="C54" s="30" t="s">
        <v>49</v>
      </c>
      <c r="D54" s="30">
        <v>9853.5</v>
      </c>
      <c r="E54" s="30">
        <v>356039</v>
      </c>
      <c r="F54" s="32">
        <f t="shared" si="0"/>
        <v>3513.3252143908257</v>
      </c>
    </row>
    <row r="55" spans="1:6" ht="15.75" customHeight="1">
      <c r="A55" s="30"/>
      <c r="B55" s="30" t="s">
        <v>59</v>
      </c>
      <c r="C55" s="30" t="s">
        <v>49</v>
      </c>
      <c r="D55" s="30">
        <v>0</v>
      </c>
      <c r="E55" s="30">
        <v>0</v>
      </c>
      <c r="F55" s="32">
        <v>0</v>
      </c>
    </row>
    <row r="56" spans="1:6" ht="15.75" customHeight="1">
      <c r="A56" s="30"/>
      <c r="B56" s="30" t="s">
        <v>60</v>
      </c>
      <c r="C56" s="30" t="s">
        <v>49</v>
      </c>
      <c r="D56" s="30">
        <v>0</v>
      </c>
      <c r="E56" s="30">
        <v>0</v>
      </c>
      <c r="F56" s="32">
        <v>0</v>
      </c>
    </row>
    <row r="57" spans="1:6" ht="15.75" customHeight="1">
      <c r="A57" s="30">
        <v>15</v>
      </c>
      <c r="B57" s="30" t="s">
        <v>61</v>
      </c>
      <c r="C57" s="30" t="s">
        <v>62</v>
      </c>
      <c r="D57" s="30" t="s">
        <v>149</v>
      </c>
      <c r="E57" s="30" t="s">
        <v>151</v>
      </c>
      <c r="F57" s="32">
        <v>87.6</v>
      </c>
    </row>
    <row r="58" spans="1:6" ht="15.75" customHeight="1">
      <c r="A58" s="29">
        <v>7</v>
      </c>
      <c r="B58" s="29" t="s">
        <v>63</v>
      </c>
      <c r="C58" s="30"/>
      <c r="D58" s="30"/>
      <c r="E58" s="30"/>
      <c r="F58" s="32"/>
    </row>
    <row r="59" spans="1:6" ht="15.75" customHeight="1">
      <c r="A59" s="30">
        <v>16</v>
      </c>
      <c r="B59" s="30" t="s">
        <v>64</v>
      </c>
      <c r="C59" s="30" t="s">
        <v>65</v>
      </c>
      <c r="D59" s="30">
        <v>218389</v>
      </c>
      <c r="E59" s="33"/>
      <c r="F59" s="32">
        <f t="shared" si="0"/>
        <v>-100</v>
      </c>
    </row>
    <row r="60" spans="1:6" ht="30.75" customHeight="1">
      <c r="A60" s="30">
        <v>17</v>
      </c>
      <c r="B60" s="30" t="s">
        <v>66</v>
      </c>
      <c r="C60" s="30" t="s">
        <v>65</v>
      </c>
      <c r="D60" s="30">
        <v>10.9</v>
      </c>
      <c r="E60" s="33">
        <v>10.9</v>
      </c>
      <c r="F60" s="32">
        <f t="shared" si="0"/>
        <v>0</v>
      </c>
    </row>
    <row r="61" spans="1:6" ht="39.75" customHeight="1">
      <c r="A61" s="30">
        <v>18</v>
      </c>
      <c r="B61" s="30" t="s">
        <v>67</v>
      </c>
      <c r="C61" s="30" t="s">
        <v>21</v>
      </c>
      <c r="D61" s="30">
        <v>15</v>
      </c>
      <c r="E61" s="33"/>
      <c r="F61" s="32">
        <f t="shared" si="0"/>
        <v>-100</v>
      </c>
    </row>
    <row r="62" spans="1:6" ht="17.25" customHeight="1">
      <c r="A62" s="29">
        <v>8</v>
      </c>
      <c r="B62" s="29" t="s">
        <v>68</v>
      </c>
      <c r="C62" s="30"/>
      <c r="D62" s="30"/>
      <c r="E62" s="30"/>
      <c r="F62" s="32"/>
    </row>
    <row r="63" spans="1:6" ht="17.25" customHeight="1">
      <c r="A63" s="30">
        <v>19</v>
      </c>
      <c r="B63" s="30" t="s">
        <v>69</v>
      </c>
      <c r="C63" s="30" t="s">
        <v>27</v>
      </c>
      <c r="D63" s="30">
        <v>6518</v>
      </c>
      <c r="E63" s="30">
        <v>7038</v>
      </c>
      <c r="F63" s="32">
        <f t="shared" si="0"/>
        <v>7.9779073335378996</v>
      </c>
    </row>
    <row r="64" spans="1:6" ht="17.25" customHeight="1">
      <c r="A64" s="30">
        <v>20</v>
      </c>
      <c r="B64" s="30" t="s">
        <v>70</v>
      </c>
      <c r="C64" s="30" t="s">
        <v>71</v>
      </c>
      <c r="D64" s="30">
        <v>25000</v>
      </c>
      <c r="E64" s="30">
        <v>25720</v>
      </c>
      <c r="F64" s="32">
        <f t="shared" si="0"/>
        <v>2.8799999999999955</v>
      </c>
    </row>
    <row r="65" spans="1:6" ht="17.25" customHeight="1">
      <c r="A65" s="30">
        <v>21</v>
      </c>
      <c r="B65" s="30" t="s">
        <v>72</v>
      </c>
      <c r="C65" s="30" t="s">
        <v>49</v>
      </c>
      <c r="D65" s="30">
        <v>1517.6</v>
      </c>
      <c r="E65" s="30">
        <v>1522.1</v>
      </c>
      <c r="F65" s="32">
        <f t="shared" si="0"/>
        <v>0.29652082235107002</v>
      </c>
    </row>
    <row r="66" spans="1:6" ht="17.25" customHeight="1">
      <c r="A66" s="29">
        <v>9</v>
      </c>
      <c r="B66" s="29" t="s">
        <v>73</v>
      </c>
      <c r="C66" s="30"/>
      <c r="D66" s="30"/>
      <c r="E66" s="30"/>
      <c r="F66" s="32"/>
    </row>
    <row r="67" spans="1:6" ht="17.25" customHeight="1">
      <c r="A67" s="30">
        <v>22</v>
      </c>
      <c r="B67" s="30" t="s">
        <v>74</v>
      </c>
      <c r="C67" s="30" t="s">
        <v>75</v>
      </c>
      <c r="D67" s="30"/>
      <c r="E67" s="30"/>
      <c r="F67" s="32" t="e">
        <f t="shared" si="0"/>
        <v>#DIV/0!</v>
      </c>
    </row>
    <row r="68" spans="1:6" ht="19.5" customHeight="1">
      <c r="A68" s="30">
        <v>23</v>
      </c>
      <c r="B68" s="30" t="s">
        <v>76</v>
      </c>
      <c r="C68" s="30" t="s">
        <v>49</v>
      </c>
      <c r="D68" s="30">
        <v>4223.8</v>
      </c>
      <c r="E68" s="30">
        <v>3904.3</v>
      </c>
      <c r="F68" s="32">
        <f t="shared" si="0"/>
        <v>-7.5642786116766842</v>
      </c>
    </row>
    <row r="69" spans="1:6" ht="28.5" customHeight="1">
      <c r="A69" s="29">
        <v>10</v>
      </c>
      <c r="B69" s="29" t="s">
        <v>77</v>
      </c>
      <c r="C69" s="29"/>
      <c r="D69" s="30"/>
      <c r="E69" s="30"/>
      <c r="F69" s="32"/>
    </row>
    <row r="70" spans="1:6" ht="20.25" customHeight="1">
      <c r="A70" s="30">
        <v>24</v>
      </c>
      <c r="B70" s="30" t="s">
        <v>78</v>
      </c>
      <c r="C70" s="30" t="s">
        <v>21</v>
      </c>
      <c r="D70" s="30">
        <v>163</v>
      </c>
      <c r="E70" s="30">
        <v>163</v>
      </c>
      <c r="F70" s="32">
        <f t="shared" si="0"/>
        <v>0</v>
      </c>
    </row>
    <row r="71" spans="1:6" ht="16.5" customHeight="1">
      <c r="A71" s="30"/>
      <c r="B71" s="30" t="s">
        <v>79</v>
      </c>
      <c r="C71" s="30"/>
      <c r="D71" s="30"/>
      <c r="E71" s="30"/>
      <c r="F71" s="32"/>
    </row>
    <row r="72" spans="1:6" ht="18.75" customHeight="1">
      <c r="A72" s="30"/>
      <c r="B72" s="30" t="s">
        <v>80</v>
      </c>
      <c r="C72" s="30" t="s">
        <v>21</v>
      </c>
      <c r="D72" s="30">
        <v>44</v>
      </c>
      <c r="E72" s="33">
        <v>44</v>
      </c>
      <c r="F72" s="32">
        <f t="shared" si="0"/>
        <v>0</v>
      </c>
    </row>
    <row r="73" spans="1:6" ht="16.5" customHeight="1">
      <c r="A73" s="30"/>
      <c r="B73" s="30" t="s">
        <v>81</v>
      </c>
      <c r="C73" s="30" t="s">
        <v>21</v>
      </c>
      <c r="D73" s="30">
        <v>119</v>
      </c>
      <c r="E73" s="33">
        <v>119</v>
      </c>
      <c r="F73" s="32">
        <f t="shared" ref="F73:F128" si="1">E73/D73*100-100</f>
        <v>0</v>
      </c>
    </row>
    <row r="74" spans="1:6" ht="25.5" customHeight="1">
      <c r="A74" s="30">
        <v>25</v>
      </c>
      <c r="B74" s="30" t="s">
        <v>82</v>
      </c>
      <c r="C74" s="30" t="s">
        <v>11</v>
      </c>
      <c r="D74" s="30">
        <v>305</v>
      </c>
      <c r="E74" s="33">
        <v>305</v>
      </c>
      <c r="F74" s="32">
        <f t="shared" si="1"/>
        <v>0</v>
      </c>
    </row>
    <row r="75" spans="1:6" ht="43.5" customHeight="1">
      <c r="A75" s="30">
        <v>26</v>
      </c>
      <c r="B75" s="30" t="s">
        <v>83</v>
      </c>
      <c r="C75" s="30" t="s">
        <v>49</v>
      </c>
      <c r="D75" s="30">
        <v>57505</v>
      </c>
      <c r="E75" s="30"/>
      <c r="F75" s="32">
        <f t="shared" si="1"/>
        <v>-100</v>
      </c>
    </row>
    <row r="76" spans="1:6" ht="19.5" customHeight="1">
      <c r="A76" s="29">
        <v>11</v>
      </c>
      <c r="B76" s="29" t="s">
        <v>84</v>
      </c>
      <c r="C76" s="30"/>
      <c r="D76" s="30"/>
      <c r="E76" s="33"/>
      <c r="F76" s="32"/>
    </row>
    <row r="77" spans="1:6" ht="15.75" customHeight="1">
      <c r="A77" s="30">
        <v>27</v>
      </c>
      <c r="B77" s="30" t="s">
        <v>85</v>
      </c>
      <c r="C77" s="30" t="s">
        <v>13</v>
      </c>
      <c r="D77" s="30">
        <v>186</v>
      </c>
      <c r="E77" s="33">
        <v>186</v>
      </c>
      <c r="F77" s="32">
        <f t="shared" si="1"/>
        <v>0</v>
      </c>
    </row>
    <row r="78" spans="1:6" ht="17.25" customHeight="1">
      <c r="A78" s="30">
        <v>28</v>
      </c>
      <c r="B78" s="30" t="s">
        <v>86</v>
      </c>
      <c r="C78" s="30" t="s">
        <v>49</v>
      </c>
      <c r="D78" s="30">
        <v>597</v>
      </c>
      <c r="E78" s="32">
        <v>80000</v>
      </c>
      <c r="F78" s="32">
        <f t="shared" si="1"/>
        <v>13300.335008375208</v>
      </c>
    </row>
    <row r="79" spans="1:6" ht="15" customHeight="1">
      <c r="A79" s="30">
        <v>29</v>
      </c>
      <c r="B79" s="33" t="s">
        <v>87</v>
      </c>
      <c r="C79" s="30" t="s">
        <v>49</v>
      </c>
      <c r="D79" s="30">
        <v>2080</v>
      </c>
      <c r="E79" s="33">
        <v>3491</v>
      </c>
      <c r="F79" s="32">
        <f t="shared" si="1"/>
        <v>67.836538461538453</v>
      </c>
    </row>
    <row r="80" spans="1:6" ht="17.25" customHeight="1">
      <c r="A80" s="30">
        <v>30</v>
      </c>
      <c r="B80" s="33" t="s">
        <v>88</v>
      </c>
      <c r="C80" s="30" t="s">
        <v>49</v>
      </c>
      <c r="D80" s="30">
        <v>22800</v>
      </c>
      <c r="E80" s="33">
        <v>15488.8</v>
      </c>
      <c r="F80" s="32">
        <f t="shared" si="1"/>
        <v>-32.066666666666663</v>
      </c>
    </row>
    <row r="81" spans="1:6" ht="15" customHeight="1">
      <c r="A81" s="29">
        <v>12</v>
      </c>
      <c r="B81" s="29" t="s">
        <v>89</v>
      </c>
      <c r="C81" s="30"/>
      <c r="D81" s="30"/>
      <c r="E81" s="30"/>
      <c r="F81" s="32"/>
    </row>
    <row r="82" spans="1:6" ht="12.75" customHeight="1">
      <c r="A82" s="30">
        <v>31</v>
      </c>
      <c r="B82" s="30" t="s">
        <v>90</v>
      </c>
      <c r="C82" s="30" t="s">
        <v>13</v>
      </c>
      <c r="D82" s="30">
        <v>17</v>
      </c>
      <c r="E82" s="30">
        <v>13</v>
      </c>
      <c r="F82" s="32">
        <f t="shared" si="1"/>
        <v>-23.529411764705884</v>
      </c>
    </row>
    <row r="83" spans="1:6" ht="12.75" customHeight="1">
      <c r="A83" s="30">
        <v>32</v>
      </c>
      <c r="B83" s="30" t="s">
        <v>91</v>
      </c>
      <c r="C83" s="30" t="s">
        <v>92</v>
      </c>
      <c r="D83" s="30">
        <v>1545</v>
      </c>
      <c r="E83" s="33">
        <v>1545</v>
      </c>
      <c r="F83" s="32">
        <f t="shared" si="1"/>
        <v>0</v>
      </c>
    </row>
    <row r="84" spans="1:6" ht="17.25" customHeight="1">
      <c r="A84" s="30">
        <v>33</v>
      </c>
      <c r="B84" s="30" t="s">
        <v>93</v>
      </c>
      <c r="C84" s="30" t="s">
        <v>11</v>
      </c>
      <c r="D84" s="30">
        <v>1664</v>
      </c>
      <c r="E84" s="33">
        <v>1997</v>
      </c>
      <c r="F84" s="32">
        <f t="shared" si="1"/>
        <v>20.012019230769226</v>
      </c>
    </row>
    <row r="85" spans="1:6" ht="31.5" customHeight="1">
      <c r="A85" s="30">
        <v>34</v>
      </c>
      <c r="B85" s="30" t="s">
        <v>94</v>
      </c>
      <c r="C85" s="30" t="s">
        <v>95</v>
      </c>
      <c r="D85" s="30">
        <v>105</v>
      </c>
      <c r="E85" s="33">
        <v>129.30000000000001</v>
      </c>
      <c r="F85" s="32">
        <f t="shared" si="1"/>
        <v>23.142857142857153</v>
      </c>
    </row>
    <row r="86" spans="1:6">
      <c r="A86" s="30">
        <v>35</v>
      </c>
      <c r="B86" s="30" t="s">
        <v>96</v>
      </c>
      <c r="C86" s="30" t="s">
        <v>13</v>
      </c>
      <c r="D86" s="30">
        <v>16</v>
      </c>
      <c r="E86" s="33">
        <v>16</v>
      </c>
      <c r="F86" s="32">
        <f t="shared" si="1"/>
        <v>0</v>
      </c>
    </row>
    <row r="87" spans="1:6" ht="18" customHeight="1">
      <c r="A87" s="30">
        <v>36</v>
      </c>
      <c r="B87" s="30" t="s">
        <v>97</v>
      </c>
      <c r="C87" s="30" t="s">
        <v>92</v>
      </c>
      <c r="D87" s="30">
        <v>3914</v>
      </c>
      <c r="E87" s="33">
        <v>3914</v>
      </c>
      <c r="F87" s="32">
        <f t="shared" si="1"/>
        <v>0</v>
      </c>
    </row>
    <row r="88" spans="1:6" ht="15.75" customHeight="1">
      <c r="A88" s="30">
        <v>37</v>
      </c>
      <c r="B88" s="30" t="s">
        <v>98</v>
      </c>
      <c r="C88" s="30" t="s">
        <v>11</v>
      </c>
      <c r="D88" s="30">
        <v>4125</v>
      </c>
      <c r="E88" s="33">
        <v>4125</v>
      </c>
      <c r="F88" s="32">
        <f t="shared" si="1"/>
        <v>0</v>
      </c>
    </row>
    <row r="89" spans="1:6">
      <c r="A89" s="29">
        <v>13</v>
      </c>
      <c r="B89" s="29" t="s">
        <v>99</v>
      </c>
      <c r="C89" s="30"/>
      <c r="D89" s="30"/>
      <c r="E89" s="30"/>
      <c r="F89" s="32"/>
    </row>
    <row r="90" spans="1:6" ht="18.75" customHeight="1">
      <c r="A90" s="30">
        <v>38</v>
      </c>
      <c r="B90" s="30" t="s">
        <v>100</v>
      </c>
      <c r="C90" s="30" t="s">
        <v>13</v>
      </c>
      <c r="D90" s="30">
        <v>401</v>
      </c>
      <c r="E90" s="30">
        <v>218</v>
      </c>
      <c r="F90" s="32">
        <f t="shared" si="1"/>
        <v>-45.635910224438902</v>
      </c>
    </row>
    <row r="91" spans="1:6" ht="15.75" customHeight="1">
      <c r="A91" s="30">
        <v>39</v>
      </c>
      <c r="B91" s="30" t="s">
        <v>101</v>
      </c>
      <c r="C91" s="30" t="s">
        <v>13</v>
      </c>
      <c r="D91" s="30">
        <v>9</v>
      </c>
      <c r="E91" s="33">
        <v>18</v>
      </c>
      <c r="F91" s="32">
        <f t="shared" si="1"/>
        <v>100</v>
      </c>
    </row>
    <row r="92" spans="1:6">
      <c r="A92" s="29">
        <v>14</v>
      </c>
      <c r="B92" s="29" t="s">
        <v>102</v>
      </c>
      <c r="C92" s="30"/>
      <c r="D92" s="30"/>
      <c r="E92" s="30"/>
      <c r="F92" s="32"/>
    </row>
    <row r="93" spans="1:6">
      <c r="A93" s="30">
        <v>40</v>
      </c>
      <c r="B93" s="30" t="s">
        <v>103</v>
      </c>
      <c r="C93" s="30"/>
      <c r="D93" s="30">
        <v>12</v>
      </c>
      <c r="E93" s="30">
        <v>12</v>
      </c>
      <c r="F93" s="32">
        <f t="shared" si="1"/>
        <v>0</v>
      </c>
    </row>
    <row r="94" spans="1:6">
      <c r="A94" s="30">
        <v>41</v>
      </c>
      <c r="B94" s="30" t="s">
        <v>104</v>
      </c>
      <c r="C94" s="30" t="s">
        <v>13</v>
      </c>
      <c r="D94" s="30">
        <v>1</v>
      </c>
      <c r="E94" s="30">
        <v>1</v>
      </c>
      <c r="F94" s="32">
        <f t="shared" si="1"/>
        <v>0</v>
      </c>
    </row>
    <row r="95" spans="1:6" ht="23.25" customHeight="1">
      <c r="A95" s="30">
        <v>42</v>
      </c>
      <c r="B95" s="30" t="s">
        <v>105</v>
      </c>
      <c r="C95" s="30" t="s">
        <v>13</v>
      </c>
      <c r="D95" s="30">
        <v>1</v>
      </c>
      <c r="E95" s="30">
        <v>1</v>
      </c>
      <c r="F95" s="32">
        <f t="shared" si="1"/>
        <v>0</v>
      </c>
    </row>
    <row r="96" spans="1:6">
      <c r="A96" s="30">
        <v>43</v>
      </c>
      <c r="B96" s="30" t="s">
        <v>106</v>
      </c>
      <c r="C96" s="30" t="s">
        <v>13</v>
      </c>
      <c r="D96" s="30">
        <v>1</v>
      </c>
      <c r="E96" s="30">
        <v>1</v>
      </c>
      <c r="F96" s="32">
        <f t="shared" si="1"/>
        <v>0</v>
      </c>
    </row>
    <row r="97" spans="1:6">
      <c r="A97" s="30">
        <v>44</v>
      </c>
      <c r="B97" s="30" t="s">
        <v>107</v>
      </c>
      <c r="C97" s="30" t="s">
        <v>13</v>
      </c>
      <c r="D97" s="30">
        <v>10</v>
      </c>
      <c r="E97" s="33">
        <v>10</v>
      </c>
      <c r="F97" s="32">
        <f t="shared" si="1"/>
        <v>0</v>
      </c>
    </row>
    <row r="98" spans="1:6" ht="15.75" customHeight="1">
      <c r="A98" s="30">
        <v>45</v>
      </c>
      <c r="B98" s="30" t="s">
        <v>108</v>
      </c>
      <c r="C98" s="30" t="s">
        <v>13</v>
      </c>
      <c r="D98" s="30">
        <v>5</v>
      </c>
      <c r="E98" s="33">
        <v>5</v>
      </c>
      <c r="F98" s="32">
        <f t="shared" si="1"/>
        <v>0</v>
      </c>
    </row>
    <row r="99" spans="1:6" ht="15.75" customHeight="1">
      <c r="A99" s="29">
        <v>15</v>
      </c>
      <c r="B99" s="29" t="s">
        <v>109</v>
      </c>
      <c r="C99" s="30"/>
      <c r="D99" s="30"/>
      <c r="E99" s="30"/>
      <c r="F99" s="32"/>
    </row>
    <row r="100" spans="1:6">
      <c r="A100" s="30">
        <v>46</v>
      </c>
      <c r="B100" s="30" t="s">
        <v>110</v>
      </c>
      <c r="C100" s="30" t="s">
        <v>111</v>
      </c>
      <c r="D100" s="30">
        <v>297</v>
      </c>
      <c r="E100" s="30">
        <v>226</v>
      </c>
      <c r="F100" s="32">
        <f>((E100/D100)*100)-100</f>
        <v>-23.905723905723903</v>
      </c>
    </row>
    <row r="101" spans="1:6" ht="18.75" customHeight="1">
      <c r="A101" s="30">
        <v>47</v>
      </c>
      <c r="B101" s="30" t="s">
        <v>112</v>
      </c>
      <c r="C101" s="30" t="s">
        <v>111</v>
      </c>
      <c r="D101" s="30">
        <v>97</v>
      </c>
      <c r="E101" s="30">
        <v>95</v>
      </c>
      <c r="F101" s="32">
        <f t="shared" si="1"/>
        <v>-2.0618556701030997</v>
      </c>
    </row>
    <row r="102" spans="1:6" ht="17.25" customHeight="1">
      <c r="A102" s="30">
        <v>48</v>
      </c>
      <c r="B102" s="30" t="s">
        <v>113</v>
      </c>
      <c r="C102" s="30" t="s">
        <v>111</v>
      </c>
      <c r="D102" s="30">
        <v>200</v>
      </c>
      <c r="E102" s="33">
        <v>131</v>
      </c>
      <c r="F102" s="32">
        <f t="shared" si="1"/>
        <v>-34.5</v>
      </c>
    </row>
    <row r="103" spans="1:6" ht="19.5" customHeight="1">
      <c r="A103" s="30">
        <v>49</v>
      </c>
      <c r="B103" s="33" t="s">
        <v>114</v>
      </c>
      <c r="C103" s="30" t="s">
        <v>111</v>
      </c>
      <c r="D103" s="30">
        <v>0</v>
      </c>
      <c r="E103" s="30">
        <v>1</v>
      </c>
      <c r="F103" s="32"/>
    </row>
    <row r="104" spans="1:6" ht="19.5" customHeight="1">
      <c r="A104" s="30">
        <v>50</v>
      </c>
      <c r="B104" s="33" t="s">
        <v>115</v>
      </c>
      <c r="C104" s="30" t="s">
        <v>111</v>
      </c>
      <c r="D104" s="30">
        <v>14313</v>
      </c>
      <c r="E104" s="33">
        <v>9199</v>
      </c>
      <c r="F104" s="32">
        <f t="shared" si="1"/>
        <v>-35.729756165723472</v>
      </c>
    </row>
    <row r="105" spans="1:6">
      <c r="A105" s="30">
        <v>51</v>
      </c>
      <c r="B105" s="33" t="s">
        <v>116</v>
      </c>
      <c r="C105" s="30" t="s">
        <v>111</v>
      </c>
      <c r="D105" s="30">
        <v>9084</v>
      </c>
      <c r="E105" s="30">
        <v>5842</v>
      </c>
      <c r="F105" s="32">
        <f t="shared" si="1"/>
        <v>-35.689123734037864</v>
      </c>
    </row>
    <row r="106" spans="1:6">
      <c r="A106" s="30">
        <v>52</v>
      </c>
      <c r="B106" s="33" t="s">
        <v>117</v>
      </c>
      <c r="C106" s="30" t="s">
        <v>111</v>
      </c>
      <c r="D106" s="30">
        <v>1523</v>
      </c>
      <c r="E106" s="30">
        <v>1012</v>
      </c>
      <c r="F106" s="32">
        <f t="shared" si="1"/>
        <v>-33.552199606040716</v>
      </c>
    </row>
    <row r="107" spans="1:6">
      <c r="A107" s="30">
        <v>53</v>
      </c>
      <c r="B107" s="33" t="s">
        <v>118</v>
      </c>
      <c r="C107" s="30" t="s">
        <v>111</v>
      </c>
      <c r="D107" s="30">
        <v>3706</v>
      </c>
      <c r="E107" s="30">
        <v>2271</v>
      </c>
      <c r="F107" s="32">
        <f t="shared" si="1"/>
        <v>-38.720992984349699</v>
      </c>
    </row>
    <row r="108" spans="1:6" ht="28.5" customHeight="1">
      <c r="A108" s="29">
        <v>16</v>
      </c>
      <c r="B108" s="29" t="s">
        <v>119</v>
      </c>
      <c r="C108" s="36"/>
      <c r="D108" s="29"/>
      <c r="E108" s="30"/>
      <c r="F108" s="32"/>
    </row>
    <row r="109" spans="1:6" ht="17.25" customHeight="1">
      <c r="A109" s="30">
        <v>54</v>
      </c>
      <c r="B109" s="33" t="s">
        <v>120</v>
      </c>
      <c r="C109" s="30" t="s">
        <v>111</v>
      </c>
      <c r="D109" s="33">
        <v>25</v>
      </c>
      <c r="E109" s="33">
        <v>17</v>
      </c>
      <c r="F109" s="32">
        <f t="shared" si="1"/>
        <v>-32</v>
      </c>
    </row>
    <row r="110" spans="1:6" ht="17.25" customHeight="1">
      <c r="A110" s="30">
        <v>55</v>
      </c>
      <c r="B110" s="33" t="s">
        <v>121</v>
      </c>
      <c r="C110" s="30" t="s">
        <v>95</v>
      </c>
      <c r="D110" s="33">
        <v>62.2</v>
      </c>
      <c r="E110" s="39">
        <v>65</v>
      </c>
      <c r="F110" s="32">
        <f t="shared" si="1"/>
        <v>4.501607717041793</v>
      </c>
    </row>
    <row r="111" spans="1:6" ht="18" customHeight="1">
      <c r="A111" s="30">
        <v>56</v>
      </c>
      <c r="B111" s="33" t="s">
        <v>122</v>
      </c>
      <c r="C111" s="30" t="s">
        <v>111</v>
      </c>
      <c r="D111" s="33">
        <v>14</v>
      </c>
      <c r="E111" s="33">
        <v>7</v>
      </c>
      <c r="F111" s="32">
        <f t="shared" si="1"/>
        <v>-50</v>
      </c>
    </row>
    <row r="112" spans="1:6" ht="18" customHeight="1">
      <c r="A112" s="30">
        <v>57</v>
      </c>
      <c r="B112" s="33" t="s">
        <v>123</v>
      </c>
      <c r="C112" s="30" t="s">
        <v>111</v>
      </c>
      <c r="D112" s="33">
        <v>6</v>
      </c>
      <c r="E112" s="33">
        <v>12</v>
      </c>
      <c r="F112" s="32">
        <f t="shared" si="1"/>
        <v>100</v>
      </c>
    </row>
    <row r="113" spans="1:6" ht="18.75" customHeight="1">
      <c r="A113" s="30">
        <v>58</v>
      </c>
      <c r="B113" s="33" t="s">
        <v>124</v>
      </c>
      <c r="C113" s="30" t="s">
        <v>111</v>
      </c>
      <c r="D113" s="33">
        <v>3</v>
      </c>
      <c r="E113" s="33">
        <v>4</v>
      </c>
      <c r="F113" s="32">
        <f t="shared" si="1"/>
        <v>33.333333333333314</v>
      </c>
    </row>
    <row r="114" spans="1:6" ht="16.5" customHeight="1">
      <c r="A114" s="29">
        <v>17</v>
      </c>
      <c r="B114" s="29" t="s">
        <v>125</v>
      </c>
      <c r="C114" s="30"/>
      <c r="D114" s="30"/>
      <c r="E114" s="30"/>
      <c r="F114" s="32"/>
    </row>
    <row r="115" spans="1:6" ht="18" customHeight="1">
      <c r="A115" s="30">
        <v>59</v>
      </c>
      <c r="B115" s="30" t="s">
        <v>126</v>
      </c>
      <c r="C115" s="30" t="s">
        <v>127</v>
      </c>
      <c r="D115" s="30">
        <v>15481</v>
      </c>
      <c r="E115" s="33">
        <v>16124.3</v>
      </c>
      <c r="F115" s="32">
        <f t="shared" si="1"/>
        <v>4.1554163167754012</v>
      </c>
    </row>
    <row r="116" spans="1:6" ht="25.5" customHeight="1">
      <c r="A116" s="30">
        <v>60</v>
      </c>
      <c r="B116" s="34" t="s">
        <v>128</v>
      </c>
      <c r="C116" s="30" t="s">
        <v>129</v>
      </c>
      <c r="D116" s="30">
        <v>8650</v>
      </c>
      <c r="E116" s="33">
        <v>9605</v>
      </c>
      <c r="F116" s="32">
        <f t="shared" si="1"/>
        <v>11.040462427745652</v>
      </c>
    </row>
    <row r="117" spans="1:6" ht="29.25" customHeight="1">
      <c r="A117" s="30">
        <v>61</v>
      </c>
      <c r="B117" s="34" t="s">
        <v>130</v>
      </c>
      <c r="C117" s="30" t="s">
        <v>129</v>
      </c>
      <c r="D117" s="30">
        <v>8600</v>
      </c>
      <c r="E117" s="30">
        <v>9942</v>
      </c>
      <c r="F117" s="32">
        <f t="shared" si="1"/>
        <v>15.604651162790702</v>
      </c>
    </row>
    <row r="118" spans="1:6" ht="32.25" customHeight="1">
      <c r="A118" s="30">
        <v>62</v>
      </c>
      <c r="B118" s="34" t="s">
        <v>131</v>
      </c>
      <c r="C118" s="30" t="s">
        <v>11</v>
      </c>
      <c r="D118" s="30">
        <v>3982</v>
      </c>
      <c r="E118" s="30">
        <v>11088</v>
      </c>
      <c r="F118" s="32">
        <f t="shared" si="1"/>
        <v>178.45303867403317</v>
      </c>
    </row>
    <row r="119" spans="1:6" ht="16.5" customHeight="1">
      <c r="A119" s="30">
        <v>63</v>
      </c>
      <c r="B119" s="30" t="s">
        <v>132</v>
      </c>
      <c r="C119" s="30" t="s">
        <v>133</v>
      </c>
      <c r="D119" s="30">
        <v>21750</v>
      </c>
      <c r="E119" s="30">
        <v>25957.9</v>
      </c>
      <c r="F119" s="32">
        <f t="shared" si="1"/>
        <v>19.346666666666664</v>
      </c>
    </row>
    <row r="120" spans="1:6" ht="16.5" customHeight="1">
      <c r="A120" s="29">
        <v>18</v>
      </c>
      <c r="B120" s="29" t="s">
        <v>134</v>
      </c>
      <c r="C120" s="30"/>
      <c r="D120" s="30"/>
      <c r="E120" s="30"/>
      <c r="F120" s="32"/>
    </row>
    <row r="121" spans="1:6" ht="16.5" customHeight="1">
      <c r="A121" s="30">
        <v>65</v>
      </c>
      <c r="B121" s="30" t="s">
        <v>135</v>
      </c>
      <c r="C121" s="30" t="s">
        <v>13</v>
      </c>
      <c r="D121" s="30">
        <v>17</v>
      </c>
      <c r="E121" s="30">
        <v>17</v>
      </c>
      <c r="F121" s="32">
        <f t="shared" si="1"/>
        <v>0</v>
      </c>
    </row>
    <row r="122" spans="1:6" ht="16.5" customHeight="1">
      <c r="A122" s="29">
        <v>19</v>
      </c>
      <c r="B122" s="29" t="s">
        <v>136</v>
      </c>
      <c r="C122" s="30"/>
      <c r="D122" s="30"/>
      <c r="E122" s="30"/>
      <c r="F122" s="32"/>
    </row>
    <row r="123" spans="1:6" ht="16.5" customHeight="1">
      <c r="A123" s="30">
        <v>68</v>
      </c>
      <c r="B123" s="30" t="s">
        <v>137</v>
      </c>
      <c r="C123" s="30" t="s">
        <v>13</v>
      </c>
      <c r="D123" s="30">
        <v>2</v>
      </c>
      <c r="E123" s="30">
        <v>2</v>
      </c>
      <c r="F123" s="32">
        <f t="shared" si="1"/>
        <v>0</v>
      </c>
    </row>
    <row r="124" spans="1:6" ht="16.5" customHeight="1">
      <c r="A124" s="29">
        <v>20</v>
      </c>
      <c r="B124" s="29" t="s">
        <v>138</v>
      </c>
      <c r="C124" s="30"/>
      <c r="D124" s="30"/>
      <c r="E124" s="30"/>
      <c r="F124" s="32"/>
    </row>
    <row r="125" spans="1:6" ht="16.5" customHeight="1">
      <c r="A125" s="30">
        <v>70</v>
      </c>
      <c r="B125" s="29" t="s">
        <v>150</v>
      </c>
      <c r="C125" s="30" t="s">
        <v>49</v>
      </c>
      <c r="D125" s="30">
        <v>419836.3</v>
      </c>
      <c r="E125" s="32">
        <v>503073</v>
      </c>
      <c r="F125" s="32">
        <f t="shared" si="1"/>
        <v>19.825989320123114</v>
      </c>
    </row>
    <row r="126" spans="1:6" ht="16.5" customHeight="1">
      <c r="A126" s="30">
        <v>71</v>
      </c>
      <c r="B126" s="30" t="s">
        <v>139</v>
      </c>
      <c r="C126" s="30" t="s">
        <v>49</v>
      </c>
      <c r="D126" s="30">
        <v>41528.699999999997</v>
      </c>
      <c r="E126" s="32">
        <v>46095</v>
      </c>
      <c r="F126" s="32">
        <f t="shared" si="1"/>
        <v>10.995528393616951</v>
      </c>
    </row>
    <row r="127" spans="1:6" ht="16.5" customHeight="1">
      <c r="A127" s="30">
        <v>72</v>
      </c>
      <c r="B127" s="30" t="s">
        <v>140</v>
      </c>
      <c r="C127" s="30" t="s">
        <v>95</v>
      </c>
      <c r="D127" s="30">
        <v>49.7</v>
      </c>
      <c r="E127" s="33">
        <v>56.5</v>
      </c>
      <c r="F127" s="32">
        <f t="shared" si="1"/>
        <v>13.682092555331991</v>
      </c>
    </row>
    <row r="128" spans="1:6" ht="16.5" customHeight="1">
      <c r="A128" s="30">
        <v>73</v>
      </c>
      <c r="B128" s="29" t="s">
        <v>141</v>
      </c>
      <c r="C128" s="30" t="s">
        <v>49</v>
      </c>
      <c r="D128" s="30">
        <v>464816.8</v>
      </c>
      <c r="E128" s="33">
        <v>504239.9</v>
      </c>
      <c r="F128" s="32">
        <f t="shared" si="1"/>
        <v>8.4814275215525896</v>
      </c>
    </row>
    <row r="129" spans="1:6" ht="16.5" customHeight="1">
      <c r="A129" s="30">
        <v>74</v>
      </c>
      <c r="B129" s="30" t="s">
        <v>142</v>
      </c>
      <c r="C129" s="30" t="s">
        <v>49</v>
      </c>
      <c r="D129" s="40">
        <v>-4466.3</v>
      </c>
      <c r="E129" s="31">
        <v>0</v>
      </c>
      <c r="F129" s="32">
        <f>E129/D129*100</f>
        <v>0</v>
      </c>
    </row>
    <row r="130" spans="1:6">
      <c r="A130" s="2"/>
    </row>
  </sheetData>
  <mergeCells count="26">
    <mergeCell ref="A46:A47"/>
    <mergeCell ref="B46:B47"/>
    <mergeCell ref="A48:A49"/>
    <mergeCell ref="B48:B49"/>
    <mergeCell ref="A50:A51"/>
    <mergeCell ref="B50:B51"/>
    <mergeCell ref="A28:A30"/>
    <mergeCell ref="B29:B30"/>
    <mergeCell ref="A31:A33"/>
    <mergeCell ref="B31:B33"/>
    <mergeCell ref="A34:A36"/>
    <mergeCell ref="B34:B36"/>
    <mergeCell ref="A14:A15"/>
    <mergeCell ref="B14:B15"/>
    <mergeCell ref="C14:C15"/>
    <mergeCell ref="A25:A27"/>
    <mergeCell ref="B25:B27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18" top="0.51" bottom="0.27" header="0.3" footer="0.19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3"/>
  <sheetViews>
    <sheetView tabSelected="1" zoomScale="112" zoomScaleNormal="112" workbookViewId="0">
      <pane xSplit="2" ySplit="6" topLeftCell="C123" activePane="bottomRight" state="frozen"/>
      <selection pane="topRight" activeCell="C1" sqref="C1"/>
      <selection pane="bottomLeft" activeCell="A7" sqref="A7"/>
      <selection pane="bottomRight" activeCell="L76" sqref="L76"/>
    </sheetView>
  </sheetViews>
  <sheetFormatPr defaultRowHeight="15"/>
  <cols>
    <col min="1" max="1" width="4.85546875" customWidth="1"/>
    <col min="2" max="2" width="26.5703125" customWidth="1"/>
    <col min="4" max="4" width="9.140625" customWidth="1"/>
    <col min="5" max="5" width="10.28515625" customWidth="1"/>
    <col min="6" max="6" width="10" customWidth="1"/>
    <col min="7" max="7" width="9.140625" customWidth="1"/>
    <col min="8" max="8" width="10.28515625" customWidth="1"/>
  </cols>
  <sheetData>
    <row r="1" spans="1:8" ht="15.75">
      <c r="A1" s="54" t="s">
        <v>0</v>
      </c>
      <c r="B1" s="54"/>
      <c r="C1" s="54"/>
      <c r="D1" s="54"/>
      <c r="E1" s="54"/>
      <c r="F1" s="54"/>
      <c r="G1" s="54"/>
      <c r="H1" s="54"/>
    </row>
    <row r="2" spans="1:8">
      <c r="A2" s="55" t="s">
        <v>1</v>
      </c>
      <c r="B2" s="55"/>
      <c r="C2" s="55"/>
      <c r="D2" s="55"/>
      <c r="E2" s="55"/>
      <c r="F2" s="55"/>
      <c r="G2" s="55"/>
      <c r="H2" s="55"/>
    </row>
    <row r="3" spans="1:8">
      <c r="A3" s="55" t="s">
        <v>159</v>
      </c>
      <c r="B3" s="55"/>
      <c r="C3" s="55"/>
      <c r="D3" s="55"/>
      <c r="E3" s="55"/>
      <c r="F3" s="55"/>
      <c r="G3" s="55"/>
      <c r="H3" s="55"/>
    </row>
    <row r="4" spans="1:8">
      <c r="A4" s="1"/>
    </row>
    <row r="5" spans="1:8">
      <c r="A5" s="58"/>
      <c r="B5" s="58" t="s">
        <v>3</v>
      </c>
      <c r="C5" s="60" t="s">
        <v>4</v>
      </c>
      <c r="D5" s="58" t="s">
        <v>154</v>
      </c>
      <c r="E5" s="58" t="s">
        <v>155</v>
      </c>
      <c r="F5" s="53" t="s">
        <v>5</v>
      </c>
      <c r="G5" s="3" t="s">
        <v>6</v>
      </c>
      <c r="H5" s="58" t="s">
        <v>8</v>
      </c>
    </row>
    <row r="6" spans="1:8" ht="29.25" customHeight="1">
      <c r="A6" s="58"/>
      <c r="B6" s="58"/>
      <c r="C6" s="60"/>
      <c r="D6" s="58"/>
      <c r="E6" s="58"/>
      <c r="F6" s="53"/>
      <c r="G6" s="3" t="s">
        <v>7</v>
      </c>
      <c r="H6" s="58"/>
    </row>
    <row r="7" spans="1:8" ht="17.25" customHeight="1">
      <c r="A7" s="3">
        <v>1</v>
      </c>
      <c r="B7" s="3" t="s">
        <v>9</v>
      </c>
      <c r="C7" s="5"/>
      <c r="D7" s="8"/>
      <c r="E7" s="5"/>
      <c r="F7" s="5"/>
      <c r="G7" s="5"/>
      <c r="H7" s="5"/>
    </row>
    <row r="8" spans="1:8">
      <c r="A8" s="5">
        <v>1</v>
      </c>
      <c r="B8" s="5" t="s">
        <v>10</v>
      </c>
      <c r="C8" s="5" t="s">
        <v>11</v>
      </c>
      <c r="D8" s="30">
        <v>1255</v>
      </c>
      <c r="E8" s="30">
        <v>1288</v>
      </c>
      <c r="F8" s="21">
        <f>E8/D8*100-100</f>
        <v>2.6294820717131415</v>
      </c>
      <c r="G8" s="5">
        <v>1294</v>
      </c>
      <c r="H8" s="17">
        <f>E8/G8*100-100</f>
        <v>-0.46367851622875378</v>
      </c>
    </row>
    <row r="9" spans="1:8">
      <c r="A9" s="5">
        <v>2</v>
      </c>
      <c r="B9" s="5" t="s">
        <v>12</v>
      </c>
      <c r="C9" s="5" t="s">
        <v>13</v>
      </c>
      <c r="D9" s="30">
        <v>342</v>
      </c>
      <c r="E9" s="30">
        <v>354</v>
      </c>
      <c r="F9" s="21">
        <f t="shared" ref="F9:F74" si="0">E9/D9*100-100</f>
        <v>3.5087719298245759</v>
      </c>
      <c r="G9" s="5">
        <v>355</v>
      </c>
      <c r="H9" s="17">
        <f t="shared" ref="H9:H13" si="1">E9/G9*100-100</f>
        <v>-0.28169014084507182</v>
      </c>
    </row>
    <row r="10" spans="1:8">
      <c r="A10" s="5"/>
      <c r="B10" s="5" t="s">
        <v>14</v>
      </c>
      <c r="C10" s="5"/>
      <c r="D10" s="30"/>
      <c r="E10" s="30"/>
      <c r="F10" s="21"/>
      <c r="G10" s="5"/>
      <c r="H10" s="17"/>
    </row>
    <row r="11" spans="1:8">
      <c r="A11" s="5"/>
      <c r="B11" s="5" t="s">
        <v>15</v>
      </c>
      <c r="C11" s="5" t="s">
        <v>13</v>
      </c>
      <c r="D11" s="30">
        <v>12</v>
      </c>
      <c r="E11" s="33">
        <v>12</v>
      </c>
      <c r="F11" s="21">
        <f t="shared" si="0"/>
        <v>0</v>
      </c>
      <c r="G11" s="5">
        <v>11</v>
      </c>
      <c r="H11" s="17">
        <f t="shared" si="1"/>
        <v>9.0909090909090793</v>
      </c>
    </row>
    <row r="12" spans="1:8">
      <c r="A12" s="5">
        <v>3</v>
      </c>
      <c r="B12" s="5" t="s">
        <v>16</v>
      </c>
      <c r="C12" s="5" t="s">
        <v>11</v>
      </c>
      <c r="D12" s="30">
        <v>732</v>
      </c>
      <c r="E12" s="33">
        <v>743</v>
      </c>
      <c r="F12" s="21">
        <f t="shared" si="0"/>
        <v>1.5027322404371546</v>
      </c>
      <c r="G12" s="5">
        <v>746</v>
      </c>
      <c r="H12" s="17">
        <f t="shared" si="1"/>
        <v>-0.40214477211796407</v>
      </c>
    </row>
    <row r="13" spans="1:8" ht="25.5">
      <c r="A13" s="5">
        <v>4</v>
      </c>
      <c r="B13" s="5" t="s">
        <v>17</v>
      </c>
      <c r="C13" s="5" t="s">
        <v>11</v>
      </c>
      <c r="D13" s="30">
        <v>869</v>
      </c>
      <c r="E13" s="33">
        <v>890</v>
      </c>
      <c r="F13" s="21">
        <f t="shared" si="0"/>
        <v>2.4165707710011475</v>
      </c>
      <c r="G13" s="5">
        <v>905</v>
      </c>
      <c r="H13" s="17">
        <f t="shared" si="1"/>
        <v>-1.6574585635359114</v>
      </c>
    </row>
    <row r="14" spans="1:8" ht="38.25" customHeight="1">
      <c r="A14" s="53">
        <v>5</v>
      </c>
      <c r="B14" s="53" t="s">
        <v>18</v>
      </c>
      <c r="C14" s="53" t="s">
        <v>11</v>
      </c>
      <c r="D14" s="30">
        <v>33</v>
      </c>
      <c r="E14" s="33">
        <v>52</v>
      </c>
      <c r="F14" s="21">
        <f t="shared" si="0"/>
        <v>57.575757575757564</v>
      </c>
      <c r="G14" s="53">
        <v>45</v>
      </c>
      <c r="H14" s="59">
        <v>90.2</v>
      </c>
    </row>
    <row r="15" spans="1:8" ht="39.75" customHeight="1">
      <c r="A15" s="53"/>
      <c r="B15" s="53"/>
      <c r="C15" s="53"/>
      <c r="D15" s="5"/>
      <c r="E15" s="7"/>
      <c r="F15" s="21" t="e">
        <f t="shared" si="0"/>
        <v>#DIV/0!</v>
      </c>
      <c r="G15" s="53"/>
      <c r="H15" s="59"/>
    </row>
    <row r="16" spans="1:8">
      <c r="A16" s="15">
        <v>2</v>
      </c>
      <c r="B16" s="3" t="s">
        <v>19</v>
      </c>
      <c r="C16" s="5"/>
      <c r="D16" s="5"/>
      <c r="E16" s="5"/>
      <c r="F16" s="21"/>
      <c r="G16" s="5"/>
      <c r="H16" s="5"/>
    </row>
    <row r="17" spans="1:8" ht="30" customHeight="1">
      <c r="A17" s="5">
        <v>6</v>
      </c>
      <c r="B17" s="5" t="s">
        <v>20</v>
      </c>
      <c r="C17" s="5" t="s">
        <v>21</v>
      </c>
      <c r="D17" s="5">
        <v>12</v>
      </c>
      <c r="E17" s="7">
        <v>13</v>
      </c>
      <c r="F17" s="21">
        <f t="shared" si="0"/>
        <v>8.3333333333333286</v>
      </c>
      <c r="G17" s="5">
        <v>14</v>
      </c>
      <c r="H17" s="17">
        <f t="shared" ref="H17:H83" si="2">E17/G17*100-100</f>
        <v>-7.1428571428571388</v>
      </c>
    </row>
    <row r="18" spans="1:8" ht="38.25">
      <c r="A18" s="5">
        <v>7</v>
      </c>
      <c r="B18" s="5" t="s">
        <v>145</v>
      </c>
      <c r="C18" s="5" t="s">
        <v>21</v>
      </c>
      <c r="D18" s="11">
        <v>12</v>
      </c>
      <c r="E18" s="13">
        <v>13</v>
      </c>
      <c r="F18" s="21">
        <f t="shared" si="0"/>
        <v>8.3333333333333286</v>
      </c>
      <c r="G18" s="5">
        <v>14</v>
      </c>
      <c r="H18" s="17">
        <v>0</v>
      </c>
    </row>
    <row r="19" spans="1:8" ht="27" customHeight="1">
      <c r="A19" s="5">
        <v>8</v>
      </c>
      <c r="B19" s="5" t="s">
        <v>22</v>
      </c>
      <c r="C19" s="5" t="s">
        <v>21</v>
      </c>
      <c r="D19" s="5">
        <v>152</v>
      </c>
      <c r="E19" s="7">
        <v>153</v>
      </c>
      <c r="F19" s="21">
        <f t="shared" si="0"/>
        <v>0.65789473684209554</v>
      </c>
      <c r="G19" s="5">
        <v>155</v>
      </c>
      <c r="H19" s="17">
        <f t="shared" si="2"/>
        <v>-1.2903225806451672</v>
      </c>
    </row>
    <row r="20" spans="1:8" ht="41.25" customHeight="1">
      <c r="A20" s="5">
        <v>9</v>
      </c>
      <c r="B20" s="5" t="s">
        <v>23</v>
      </c>
      <c r="C20" s="44" t="s">
        <v>161</v>
      </c>
      <c r="D20" s="5">
        <v>11.6</v>
      </c>
      <c r="E20" s="7">
        <v>15</v>
      </c>
      <c r="F20" s="21">
        <f t="shared" si="0"/>
        <v>29.310344827586221</v>
      </c>
      <c r="G20" s="5">
        <v>18</v>
      </c>
      <c r="H20" s="17">
        <f t="shared" si="2"/>
        <v>-16.666666666666657</v>
      </c>
    </row>
    <row r="21" spans="1:8" ht="25.5" customHeight="1">
      <c r="A21" s="15">
        <v>3</v>
      </c>
      <c r="B21" s="10" t="s">
        <v>25</v>
      </c>
      <c r="C21" s="4"/>
      <c r="D21" s="4"/>
      <c r="E21" s="4"/>
      <c r="F21" s="21"/>
      <c r="G21" s="4"/>
      <c r="H21" s="17"/>
    </row>
    <row r="22" spans="1:8">
      <c r="A22" s="5"/>
      <c r="B22" s="5" t="s">
        <v>26</v>
      </c>
      <c r="C22" s="5" t="s">
        <v>27</v>
      </c>
      <c r="D22" s="11">
        <v>86.7</v>
      </c>
      <c r="E22" s="13">
        <v>120</v>
      </c>
      <c r="F22" s="21">
        <f t="shared" si="0"/>
        <v>38.408304498269899</v>
      </c>
      <c r="G22" s="5">
        <v>140</v>
      </c>
      <c r="H22" s="17">
        <f t="shared" si="2"/>
        <v>-14.285714285714292</v>
      </c>
    </row>
    <row r="23" spans="1:8">
      <c r="A23" s="5"/>
      <c r="B23" s="5" t="s">
        <v>28</v>
      </c>
      <c r="C23" s="5" t="s">
        <v>27</v>
      </c>
      <c r="D23" s="11">
        <v>416</v>
      </c>
      <c r="E23" s="13">
        <v>437</v>
      </c>
      <c r="F23" s="21">
        <f t="shared" si="0"/>
        <v>5.0480769230769198</v>
      </c>
      <c r="G23" s="5">
        <v>750</v>
      </c>
      <c r="H23" s="17">
        <f t="shared" si="2"/>
        <v>-41.733333333333334</v>
      </c>
    </row>
    <row r="24" spans="1:8">
      <c r="A24" s="5"/>
      <c r="B24" s="5" t="s">
        <v>29</v>
      </c>
      <c r="C24" s="5" t="s">
        <v>27</v>
      </c>
      <c r="D24" s="11">
        <v>13.5</v>
      </c>
      <c r="E24" s="13">
        <v>17</v>
      </c>
      <c r="F24" s="21">
        <f t="shared" si="0"/>
        <v>25.925925925925924</v>
      </c>
      <c r="G24" s="5">
        <v>17</v>
      </c>
      <c r="H24" s="17">
        <f t="shared" si="2"/>
        <v>0</v>
      </c>
    </row>
    <row r="25" spans="1:8">
      <c r="A25" s="53"/>
      <c r="B25" s="53" t="s">
        <v>30</v>
      </c>
      <c r="C25" s="5" t="s">
        <v>144</v>
      </c>
      <c r="D25" s="11">
        <v>0</v>
      </c>
      <c r="E25" s="13">
        <v>0</v>
      </c>
      <c r="F25" s="21" t="e">
        <f t="shared" si="0"/>
        <v>#DIV/0!</v>
      </c>
      <c r="G25" s="5">
        <v>0</v>
      </c>
      <c r="H25" s="17" t="e">
        <f t="shared" si="2"/>
        <v>#DIV/0!</v>
      </c>
    </row>
    <row r="26" spans="1:8">
      <c r="A26" s="53"/>
      <c r="B26" s="53"/>
      <c r="C26" s="5" t="s">
        <v>37</v>
      </c>
      <c r="D26" s="11">
        <v>0</v>
      </c>
      <c r="E26" s="13">
        <v>0</v>
      </c>
      <c r="F26" s="21" t="e">
        <f t="shared" si="0"/>
        <v>#DIV/0!</v>
      </c>
      <c r="G26" s="5"/>
      <c r="H26" s="17" t="e">
        <f t="shared" si="2"/>
        <v>#DIV/0!</v>
      </c>
    </row>
    <row r="27" spans="1:8">
      <c r="A27" s="53"/>
      <c r="B27" s="53"/>
      <c r="C27" s="5" t="s">
        <v>31</v>
      </c>
      <c r="D27" s="11">
        <v>0</v>
      </c>
      <c r="E27" s="13">
        <v>0</v>
      </c>
      <c r="F27" s="21" t="e">
        <f t="shared" si="0"/>
        <v>#DIV/0!</v>
      </c>
      <c r="G27" s="5">
        <v>0</v>
      </c>
      <c r="H27" s="17" t="e">
        <f t="shared" si="2"/>
        <v>#DIV/0!</v>
      </c>
    </row>
    <row r="28" spans="1:8" ht="55.5" customHeight="1">
      <c r="A28" s="53"/>
      <c r="B28" s="5" t="s">
        <v>32</v>
      </c>
      <c r="C28" s="5" t="s">
        <v>34</v>
      </c>
      <c r="D28" s="11">
        <v>0</v>
      </c>
      <c r="E28" s="13">
        <v>0</v>
      </c>
      <c r="F28" s="21" t="e">
        <f t="shared" si="0"/>
        <v>#DIV/0!</v>
      </c>
      <c r="G28" s="11">
        <v>0</v>
      </c>
      <c r="H28" s="17" t="e">
        <f t="shared" si="2"/>
        <v>#DIV/0!</v>
      </c>
    </row>
    <row r="29" spans="1:8" ht="15.75" customHeight="1">
      <c r="A29" s="53"/>
      <c r="B29" s="56" t="s">
        <v>33</v>
      </c>
      <c r="C29" s="5" t="s">
        <v>37</v>
      </c>
      <c r="D29" s="11">
        <v>0</v>
      </c>
      <c r="E29" s="13">
        <v>0</v>
      </c>
      <c r="F29" s="21" t="e">
        <f t="shared" si="0"/>
        <v>#DIV/0!</v>
      </c>
      <c r="G29" s="11">
        <v>0</v>
      </c>
      <c r="H29" s="17" t="e">
        <f t="shared" si="2"/>
        <v>#DIV/0!</v>
      </c>
    </row>
    <row r="30" spans="1:8" ht="17.25" customHeight="1">
      <c r="A30" s="53"/>
      <c r="B30" s="57"/>
      <c r="C30" s="5" t="s">
        <v>31</v>
      </c>
      <c r="D30" s="14">
        <v>0</v>
      </c>
      <c r="E30" s="9">
        <v>0</v>
      </c>
      <c r="F30" s="21" t="e">
        <f t="shared" si="0"/>
        <v>#DIV/0!</v>
      </c>
      <c r="G30" s="14">
        <v>0</v>
      </c>
      <c r="H30" s="17" t="e">
        <f t="shared" si="2"/>
        <v>#DIV/0!</v>
      </c>
    </row>
    <row r="31" spans="1:8">
      <c r="A31" s="53"/>
      <c r="B31" s="53" t="s">
        <v>35</v>
      </c>
      <c r="C31" s="5" t="s">
        <v>36</v>
      </c>
      <c r="D31" s="11">
        <v>8</v>
      </c>
      <c r="E31" s="13">
        <v>10</v>
      </c>
      <c r="F31" s="21">
        <f t="shared" si="0"/>
        <v>25</v>
      </c>
      <c r="G31" s="6">
        <v>10</v>
      </c>
      <c r="H31" s="17">
        <f t="shared" si="2"/>
        <v>0</v>
      </c>
    </row>
    <row r="32" spans="1:8">
      <c r="A32" s="53"/>
      <c r="B32" s="53"/>
      <c r="C32" s="5" t="s">
        <v>37</v>
      </c>
      <c r="D32" s="11">
        <v>15</v>
      </c>
      <c r="E32" s="13">
        <v>18</v>
      </c>
      <c r="F32" s="21">
        <f t="shared" si="0"/>
        <v>20</v>
      </c>
      <c r="G32" s="6">
        <v>18</v>
      </c>
      <c r="H32" s="17">
        <f t="shared" si="2"/>
        <v>0</v>
      </c>
    </row>
    <row r="33" spans="1:8">
      <c r="A33" s="53"/>
      <c r="B33" s="53"/>
      <c r="C33" s="5" t="s">
        <v>31</v>
      </c>
      <c r="D33" s="11"/>
      <c r="E33" s="13"/>
      <c r="F33" s="21" t="e">
        <f t="shared" si="0"/>
        <v>#DIV/0!</v>
      </c>
      <c r="G33" s="6"/>
      <c r="H33" s="17" t="e">
        <f t="shared" si="2"/>
        <v>#DIV/0!</v>
      </c>
    </row>
    <row r="34" spans="1:8">
      <c r="A34" s="53"/>
      <c r="B34" s="53" t="s">
        <v>38</v>
      </c>
      <c r="C34" s="5" t="s">
        <v>36</v>
      </c>
      <c r="D34" s="11">
        <v>0.3</v>
      </c>
      <c r="E34" s="13">
        <v>0.4</v>
      </c>
      <c r="F34" s="21">
        <f t="shared" si="0"/>
        <v>33.333333333333343</v>
      </c>
      <c r="G34" s="6">
        <v>0.4</v>
      </c>
      <c r="H34" s="17">
        <f t="shared" si="2"/>
        <v>0</v>
      </c>
    </row>
    <row r="35" spans="1:8">
      <c r="A35" s="53"/>
      <c r="B35" s="53"/>
      <c r="C35" s="5" t="s">
        <v>37</v>
      </c>
      <c r="D35" s="11">
        <v>3.5</v>
      </c>
      <c r="E35" s="13">
        <v>4.2</v>
      </c>
      <c r="F35" s="21">
        <f t="shared" si="0"/>
        <v>20</v>
      </c>
      <c r="G35" s="6">
        <v>4.2</v>
      </c>
      <c r="H35" s="17">
        <f t="shared" si="2"/>
        <v>0</v>
      </c>
    </row>
    <row r="36" spans="1:8">
      <c r="A36" s="53"/>
      <c r="B36" s="53"/>
      <c r="C36" s="5" t="s">
        <v>31</v>
      </c>
      <c r="D36" s="11"/>
      <c r="E36" s="13"/>
      <c r="F36" s="21" t="e">
        <f t="shared" si="0"/>
        <v>#DIV/0!</v>
      </c>
      <c r="G36" s="6"/>
      <c r="H36" s="17" t="e">
        <f t="shared" si="2"/>
        <v>#DIV/0!</v>
      </c>
    </row>
    <row r="37" spans="1:8" ht="25.5" customHeight="1">
      <c r="A37" s="15">
        <v>4</v>
      </c>
      <c r="B37" s="3" t="s">
        <v>39</v>
      </c>
      <c r="C37" s="3"/>
      <c r="D37" s="12"/>
      <c r="E37" s="12"/>
      <c r="F37" s="21"/>
      <c r="G37" s="3"/>
      <c r="H37" s="17" t="e">
        <f t="shared" si="2"/>
        <v>#DIV/0!</v>
      </c>
    </row>
    <row r="38" spans="1:8">
      <c r="A38" s="5"/>
      <c r="B38" s="5" t="s">
        <v>40</v>
      </c>
      <c r="C38" s="5" t="s">
        <v>41</v>
      </c>
      <c r="D38" s="5">
        <v>1549</v>
      </c>
      <c r="E38" s="5">
        <v>1589</v>
      </c>
      <c r="F38" s="21">
        <f t="shared" si="0"/>
        <v>2.5823111684958064</v>
      </c>
      <c r="G38" s="5">
        <v>1550</v>
      </c>
      <c r="H38" s="17">
        <f t="shared" si="2"/>
        <v>2.5161290322580641</v>
      </c>
    </row>
    <row r="39" spans="1:8">
      <c r="A39" s="5"/>
      <c r="B39" s="5" t="s">
        <v>42</v>
      </c>
      <c r="C39" s="5" t="s">
        <v>41</v>
      </c>
      <c r="D39" s="5">
        <v>514</v>
      </c>
      <c r="E39" s="5">
        <v>544</v>
      </c>
      <c r="F39" s="21">
        <f t="shared" si="0"/>
        <v>5.836575875486389</v>
      </c>
      <c r="G39" s="5">
        <v>540</v>
      </c>
      <c r="H39" s="17">
        <f t="shared" si="2"/>
        <v>0.74074074074073337</v>
      </c>
    </row>
    <row r="40" spans="1:8">
      <c r="A40" s="5"/>
      <c r="B40" s="5" t="s">
        <v>43</v>
      </c>
      <c r="C40" s="5" t="s">
        <v>41</v>
      </c>
      <c r="D40" s="5">
        <v>16524</v>
      </c>
      <c r="E40" s="5">
        <v>16712</v>
      </c>
      <c r="F40" s="21">
        <f t="shared" si="0"/>
        <v>1.1377390462357795</v>
      </c>
      <c r="G40" s="5">
        <v>16520</v>
      </c>
      <c r="H40" s="17">
        <f t="shared" si="2"/>
        <v>1.1622276029055598</v>
      </c>
    </row>
    <row r="41" spans="1:8">
      <c r="A41" s="5"/>
      <c r="B41" s="5" t="s">
        <v>44</v>
      </c>
      <c r="C41" s="5" t="s">
        <v>41</v>
      </c>
      <c r="D41" s="5">
        <v>697</v>
      </c>
      <c r="E41" s="5">
        <v>725</v>
      </c>
      <c r="F41" s="21">
        <f t="shared" si="0"/>
        <v>4.0172166427546756</v>
      </c>
      <c r="G41" s="5">
        <v>720</v>
      </c>
      <c r="H41" s="17">
        <f t="shared" si="2"/>
        <v>0.69444444444444287</v>
      </c>
    </row>
    <row r="42" spans="1:8">
      <c r="A42" s="5"/>
      <c r="B42" s="5" t="s">
        <v>45</v>
      </c>
      <c r="C42" s="5" t="s">
        <v>41</v>
      </c>
      <c r="D42" s="5">
        <v>38</v>
      </c>
      <c r="E42" s="5">
        <v>36</v>
      </c>
      <c r="F42" s="21">
        <f t="shared" si="0"/>
        <v>-5.2631578947368496</v>
      </c>
      <c r="G42" s="5">
        <v>28</v>
      </c>
      <c r="H42" s="17">
        <f t="shared" si="2"/>
        <v>28.571428571428584</v>
      </c>
    </row>
    <row r="43" spans="1:8">
      <c r="A43" s="15">
        <v>5</v>
      </c>
      <c r="B43" s="3" t="s">
        <v>46</v>
      </c>
      <c r="C43" s="5"/>
      <c r="D43" s="5"/>
      <c r="E43" s="5"/>
      <c r="F43" s="21"/>
      <c r="G43" s="5"/>
      <c r="H43" s="17"/>
    </row>
    <row r="44" spans="1:8" ht="28.5" customHeight="1">
      <c r="A44" s="5">
        <v>12</v>
      </c>
      <c r="B44" s="5" t="s">
        <v>47</v>
      </c>
      <c r="C44" s="5" t="s">
        <v>21</v>
      </c>
      <c r="D44" s="5">
        <v>6</v>
      </c>
      <c r="E44" s="7">
        <v>9</v>
      </c>
      <c r="F44" s="21">
        <f t="shared" si="0"/>
        <v>50</v>
      </c>
      <c r="G44" s="5">
        <v>9</v>
      </c>
      <c r="H44" s="17">
        <f t="shared" si="2"/>
        <v>0</v>
      </c>
    </row>
    <row r="45" spans="1:8" ht="29.25" customHeight="1">
      <c r="A45" s="5">
        <v>13</v>
      </c>
      <c r="B45" s="5" t="s">
        <v>48</v>
      </c>
      <c r="C45" s="5" t="s">
        <v>49</v>
      </c>
      <c r="D45" s="5">
        <v>1267</v>
      </c>
      <c r="E45" s="5">
        <v>1764</v>
      </c>
      <c r="F45" s="21">
        <f t="shared" si="0"/>
        <v>39.226519337016583</v>
      </c>
      <c r="G45" s="5">
        <v>2000</v>
      </c>
      <c r="H45" s="17">
        <f t="shared" si="2"/>
        <v>-11.799999999999997</v>
      </c>
    </row>
    <row r="46" spans="1:8" ht="16.5" customHeight="1">
      <c r="A46" s="53"/>
      <c r="B46" s="53" t="s">
        <v>50</v>
      </c>
      <c r="C46" s="5" t="s">
        <v>49</v>
      </c>
      <c r="D46" s="5">
        <v>607</v>
      </c>
      <c r="E46" s="5">
        <v>959</v>
      </c>
      <c r="F46" s="21">
        <f t="shared" si="0"/>
        <v>57.990115321252063</v>
      </c>
      <c r="G46" s="5">
        <v>1150</v>
      </c>
      <c r="H46" s="17">
        <f t="shared" si="2"/>
        <v>-16.608695652173907</v>
      </c>
    </row>
    <row r="47" spans="1:8">
      <c r="A47" s="53"/>
      <c r="B47" s="53"/>
      <c r="C47" s="5" t="s">
        <v>51</v>
      </c>
      <c r="D47" s="5">
        <v>18</v>
      </c>
      <c r="E47" s="5">
        <v>23</v>
      </c>
      <c r="F47" s="21">
        <f t="shared" si="0"/>
        <v>27.777777777777771</v>
      </c>
      <c r="G47" s="5">
        <v>27</v>
      </c>
      <c r="H47" s="17">
        <f t="shared" si="2"/>
        <v>-14.81481481481481</v>
      </c>
    </row>
    <row r="48" spans="1:8" ht="16.5" customHeight="1">
      <c r="A48" s="53"/>
      <c r="B48" s="53" t="s">
        <v>52</v>
      </c>
      <c r="C48" s="5" t="s">
        <v>49</v>
      </c>
      <c r="D48" s="5">
        <v>450</v>
      </c>
      <c r="E48" s="5">
        <v>570</v>
      </c>
      <c r="F48" s="21">
        <f t="shared" si="0"/>
        <v>26.666666666666657</v>
      </c>
      <c r="G48" s="5">
        <v>605</v>
      </c>
      <c r="H48" s="17">
        <f t="shared" si="2"/>
        <v>-5.7851239669421517</v>
      </c>
    </row>
    <row r="49" spans="1:8" ht="15.75" customHeight="1">
      <c r="A49" s="53"/>
      <c r="B49" s="53"/>
      <c r="C49" s="5" t="s">
        <v>53</v>
      </c>
      <c r="D49" s="5">
        <v>1.4</v>
      </c>
      <c r="E49" s="5">
        <v>2</v>
      </c>
      <c r="F49" s="21">
        <f t="shared" si="0"/>
        <v>42.857142857142861</v>
      </c>
      <c r="G49" s="5">
        <v>2.5</v>
      </c>
      <c r="H49" s="17">
        <f t="shared" si="2"/>
        <v>-20</v>
      </c>
    </row>
    <row r="50" spans="1:8" ht="15" customHeight="1">
      <c r="A50" s="53"/>
      <c r="B50" s="53" t="s">
        <v>54</v>
      </c>
      <c r="C50" s="5" t="s">
        <v>49</v>
      </c>
      <c r="D50" s="5">
        <v>210</v>
      </c>
      <c r="E50" s="7">
        <v>235</v>
      </c>
      <c r="F50" s="21">
        <f t="shared" si="0"/>
        <v>11.904761904761912</v>
      </c>
      <c r="G50" s="5">
        <v>245</v>
      </c>
      <c r="H50" s="17">
        <f t="shared" si="2"/>
        <v>-4.0816326530612344</v>
      </c>
    </row>
    <row r="51" spans="1:8" ht="17.25" customHeight="1">
      <c r="A51" s="53"/>
      <c r="B51" s="53"/>
      <c r="C51" s="5" t="s">
        <v>55</v>
      </c>
      <c r="D51" s="5">
        <v>42</v>
      </c>
      <c r="E51" s="8">
        <v>47</v>
      </c>
      <c r="F51" s="21">
        <f t="shared" si="0"/>
        <v>11.904761904761912</v>
      </c>
      <c r="G51" s="5">
        <v>49</v>
      </c>
      <c r="H51" s="17">
        <f t="shared" si="2"/>
        <v>-4.0816326530612344</v>
      </c>
    </row>
    <row r="52" spans="1:8" ht="25.5">
      <c r="A52" s="15">
        <v>6</v>
      </c>
      <c r="B52" s="3" t="s">
        <v>56</v>
      </c>
      <c r="C52" s="5"/>
      <c r="D52" s="5"/>
      <c r="E52" s="5"/>
      <c r="F52" s="21"/>
      <c r="G52" s="5"/>
      <c r="H52" s="17"/>
    </row>
    <row r="53" spans="1:8" ht="17.25" customHeight="1">
      <c r="A53" s="5">
        <v>14</v>
      </c>
      <c r="B53" s="5" t="s">
        <v>57</v>
      </c>
      <c r="C53" s="5" t="s">
        <v>49</v>
      </c>
      <c r="D53" s="5">
        <v>186</v>
      </c>
      <c r="E53" s="5">
        <v>205</v>
      </c>
      <c r="F53" s="21">
        <f t="shared" si="0"/>
        <v>10.215053763440849</v>
      </c>
      <c r="G53" s="5">
        <v>235</v>
      </c>
      <c r="H53" s="17">
        <f t="shared" si="2"/>
        <v>-12.7659574468085</v>
      </c>
    </row>
    <row r="54" spans="1:8" ht="17.25" customHeight="1">
      <c r="A54" s="41"/>
      <c r="B54" s="41" t="s">
        <v>158</v>
      </c>
      <c r="C54" s="41"/>
      <c r="D54" s="41"/>
      <c r="E54" s="41"/>
      <c r="F54" s="21" t="e">
        <f t="shared" si="0"/>
        <v>#DIV/0!</v>
      </c>
      <c r="G54" s="41"/>
      <c r="H54" s="17" t="e">
        <f t="shared" si="2"/>
        <v>#DIV/0!</v>
      </c>
    </row>
    <row r="55" spans="1:8" ht="17.25" customHeight="1">
      <c r="A55" s="41"/>
      <c r="B55" s="41" t="s">
        <v>157</v>
      </c>
      <c r="C55" s="41"/>
      <c r="D55" s="41">
        <v>186</v>
      </c>
      <c r="E55" s="41">
        <v>205</v>
      </c>
      <c r="F55" s="21">
        <f t="shared" si="0"/>
        <v>10.215053763440849</v>
      </c>
      <c r="G55" s="41">
        <v>235</v>
      </c>
      <c r="H55" s="17">
        <f t="shared" si="2"/>
        <v>-12.7659574468085</v>
      </c>
    </row>
    <row r="56" spans="1:8" ht="17.25" customHeight="1">
      <c r="A56" s="5"/>
      <c r="B56" s="41" t="s">
        <v>156</v>
      </c>
      <c r="C56" s="5" t="s">
        <v>49</v>
      </c>
      <c r="D56" s="5"/>
      <c r="E56" s="5"/>
      <c r="F56" s="21" t="e">
        <f t="shared" si="0"/>
        <v>#DIV/0!</v>
      </c>
      <c r="G56" s="5"/>
      <c r="H56" s="17" t="e">
        <f t="shared" si="2"/>
        <v>#DIV/0!</v>
      </c>
    </row>
    <row r="57" spans="1:8" ht="18" customHeight="1">
      <c r="A57" s="5"/>
      <c r="B57" s="5" t="s">
        <v>59</v>
      </c>
      <c r="C57" s="5" t="s">
        <v>49</v>
      </c>
      <c r="D57" s="5"/>
      <c r="E57" s="5"/>
      <c r="F57" s="21" t="e">
        <f t="shared" si="0"/>
        <v>#DIV/0!</v>
      </c>
      <c r="G57" s="5"/>
      <c r="H57" s="17" t="e">
        <f t="shared" si="2"/>
        <v>#DIV/0!</v>
      </c>
    </row>
    <row r="58" spans="1:8" ht="18" customHeight="1">
      <c r="A58" s="5"/>
      <c r="B58" s="5" t="s">
        <v>60</v>
      </c>
      <c r="C58" s="5" t="s">
        <v>49</v>
      </c>
      <c r="D58" s="5"/>
      <c r="E58" s="5"/>
      <c r="F58" s="21" t="e">
        <f t="shared" si="0"/>
        <v>#DIV/0!</v>
      </c>
      <c r="G58" s="5"/>
      <c r="H58" s="17" t="e">
        <f t="shared" si="2"/>
        <v>#DIV/0!</v>
      </c>
    </row>
    <row r="59" spans="1:8" ht="18" customHeight="1">
      <c r="A59" s="5">
        <v>15</v>
      </c>
      <c r="B59" s="5" t="s">
        <v>61</v>
      </c>
      <c r="C59" s="5" t="s">
        <v>62</v>
      </c>
      <c r="D59" s="16">
        <v>64</v>
      </c>
      <c r="E59" s="22">
        <v>46</v>
      </c>
      <c r="F59" s="21">
        <v>87.6</v>
      </c>
      <c r="G59" s="5">
        <v>118</v>
      </c>
      <c r="H59" s="17">
        <f t="shared" si="2"/>
        <v>-61.016949152542374</v>
      </c>
    </row>
    <row r="60" spans="1:8" ht="27.75" customHeight="1">
      <c r="A60" s="15">
        <v>7</v>
      </c>
      <c r="B60" s="3" t="s">
        <v>63</v>
      </c>
      <c r="C60" s="5"/>
      <c r="D60" s="5"/>
      <c r="E60" s="5"/>
      <c r="F60" s="21"/>
      <c r="G60" s="5"/>
      <c r="H60" s="17"/>
    </row>
    <row r="61" spans="1:8" ht="18" customHeight="1">
      <c r="A61" s="5">
        <v>16</v>
      </c>
      <c r="B61" s="5" t="s">
        <v>64</v>
      </c>
      <c r="C61" s="5" t="s">
        <v>65</v>
      </c>
      <c r="D61" s="5">
        <v>13.7</v>
      </c>
      <c r="E61" s="7">
        <v>13.8</v>
      </c>
      <c r="F61" s="21">
        <f t="shared" si="0"/>
        <v>0.72992700729928117</v>
      </c>
      <c r="G61" s="5">
        <v>13.8</v>
      </c>
      <c r="H61" s="17">
        <f t="shared" si="2"/>
        <v>0</v>
      </c>
    </row>
    <row r="62" spans="1:8" ht="30.75" customHeight="1">
      <c r="A62" s="5">
        <v>17</v>
      </c>
      <c r="B62" s="5" t="s">
        <v>66</v>
      </c>
      <c r="C62" s="5" t="s">
        <v>65</v>
      </c>
      <c r="D62" s="5">
        <v>10.9</v>
      </c>
      <c r="E62" s="7">
        <v>11</v>
      </c>
      <c r="F62" s="21">
        <f t="shared" si="0"/>
        <v>0.91743119266054407</v>
      </c>
      <c r="G62" s="5">
        <v>11</v>
      </c>
      <c r="H62" s="17">
        <f t="shared" si="2"/>
        <v>0</v>
      </c>
    </row>
    <row r="63" spans="1:8" ht="51.75" customHeight="1">
      <c r="A63" s="5">
        <v>18</v>
      </c>
      <c r="B63" s="5" t="s">
        <v>67</v>
      </c>
      <c r="C63" s="5" t="s">
        <v>21</v>
      </c>
      <c r="D63" s="5">
        <v>26</v>
      </c>
      <c r="E63" s="7">
        <v>25</v>
      </c>
      <c r="F63" s="21">
        <f t="shared" si="0"/>
        <v>-3.8461538461538396</v>
      </c>
      <c r="G63" s="5">
        <v>25</v>
      </c>
      <c r="H63" s="17">
        <f t="shared" si="2"/>
        <v>0</v>
      </c>
    </row>
    <row r="64" spans="1:8" ht="17.25" customHeight="1">
      <c r="A64" s="15">
        <v>8</v>
      </c>
      <c r="B64" s="3" t="s">
        <v>68</v>
      </c>
      <c r="C64" s="5"/>
      <c r="D64" s="5"/>
      <c r="E64" s="5"/>
      <c r="F64" s="21"/>
      <c r="G64" s="5"/>
      <c r="H64" s="17"/>
    </row>
    <row r="65" spans="1:8" ht="19.5" customHeight="1">
      <c r="A65" s="5">
        <v>19</v>
      </c>
      <c r="B65" s="5" t="s">
        <v>69</v>
      </c>
      <c r="C65" s="5" t="s">
        <v>27</v>
      </c>
      <c r="D65" s="5">
        <v>425</v>
      </c>
      <c r="E65" s="5">
        <v>630</v>
      </c>
      <c r="F65" s="21">
        <f t="shared" si="0"/>
        <v>48.235294117647072</v>
      </c>
      <c r="G65" s="5">
        <v>750</v>
      </c>
      <c r="H65" s="17">
        <f t="shared" si="2"/>
        <v>-16</v>
      </c>
    </row>
    <row r="66" spans="1:8" ht="27" customHeight="1">
      <c r="A66" s="5">
        <v>20</v>
      </c>
      <c r="B66" s="5" t="s">
        <v>70</v>
      </c>
      <c r="C66" s="5" t="s">
        <v>71</v>
      </c>
      <c r="D66" s="5">
        <v>1389</v>
      </c>
      <c r="E66" s="5">
        <v>1654</v>
      </c>
      <c r="F66" s="21">
        <f t="shared" si="0"/>
        <v>19.078473722102231</v>
      </c>
      <c r="G66" s="5">
        <v>1857</v>
      </c>
      <c r="H66" s="17">
        <f t="shared" si="2"/>
        <v>-10.931610123855677</v>
      </c>
    </row>
    <row r="67" spans="1:8" ht="28.5" customHeight="1">
      <c r="A67" s="5">
        <v>21</v>
      </c>
      <c r="B67" s="5" t="s">
        <v>72</v>
      </c>
      <c r="C67" s="5" t="s">
        <v>49</v>
      </c>
      <c r="D67" s="5">
        <v>34.5</v>
      </c>
      <c r="E67" s="5">
        <v>15.6</v>
      </c>
      <c r="F67" s="21">
        <f t="shared" si="0"/>
        <v>-54.782608695652172</v>
      </c>
      <c r="G67" s="5">
        <v>19.5</v>
      </c>
      <c r="H67" s="17">
        <f t="shared" si="2"/>
        <v>-20</v>
      </c>
    </row>
    <row r="68" spans="1:8" ht="21" customHeight="1">
      <c r="A68" s="15">
        <v>9</v>
      </c>
      <c r="B68" s="3" t="s">
        <v>73</v>
      </c>
      <c r="C68" s="5"/>
      <c r="D68" s="5"/>
      <c r="E68" s="5"/>
      <c r="F68" s="21"/>
      <c r="G68" s="5"/>
      <c r="H68" s="17"/>
    </row>
    <row r="69" spans="1:8">
      <c r="A69" s="5">
        <v>22</v>
      </c>
      <c r="B69" s="5" t="s">
        <v>74</v>
      </c>
      <c r="C69" s="5" t="s">
        <v>75</v>
      </c>
      <c r="D69" s="5">
        <v>0</v>
      </c>
      <c r="E69" s="5">
        <v>2</v>
      </c>
      <c r="F69" s="21" t="e">
        <f t="shared" si="0"/>
        <v>#DIV/0!</v>
      </c>
      <c r="G69" s="5">
        <v>2</v>
      </c>
      <c r="H69" s="17">
        <f t="shared" si="2"/>
        <v>0</v>
      </c>
    </row>
    <row r="70" spans="1:8" ht="19.5" customHeight="1">
      <c r="A70" s="5">
        <v>23</v>
      </c>
      <c r="B70" s="5" t="s">
        <v>76</v>
      </c>
      <c r="C70" s="41" t="s">
        <v>127</v>
      </c>
      <c r="D70" s="5">
        <v>0</v>
      </c>
      <c r="E70" s="5">
        <v>2</v>
      </c>
      <c r="F70" s="21" t="e">
        <f t="shared" si="0"/>
        <v>#DIV/0!</v>
      </c>
      <c r="G70" s="5">
        <v>2</v>
      </c>
      <c r="H70" s="17">
        <f t="shared" si="2"/>
        <v>0</v>
      </c>
    </row>
    <row r="71" spans="1:8" ht="28.5" customHeight="1">
      <c r="A71" s="15">
        <v>10</v>
      </c>
      <c r="B71" s="23" t="s">
        <v>77</v>
      </c>
      <c r="C71" s="23"/>
      <c r="D71" s="5"/>
      <c r="E71" s="5"/>
      <c r="F71" s="21"/>
      <c r="G71" s="5"/>
      <c r="H71" s="17"/>
    </row>
    <row r="72" spans="1:8" ht="20.25" customHeight="1">
      <c r="A72" s="5">
        <v>24</v>
      </c>
      <c r="B72" s="5" t="s">
        <v>78</v>
      </c>
      <c r="C72" s="5" t="s">
        <v>21</v>
      </c>
      <c r="D72" s="5">
        <v>22</v>
      </c>
      <c r="E72" s="5">
        <v>27</v>
      </c>
      <c r="F72" s="21">
        <f t="shared" si="0"/>
        <v>22.727272727272734</v>
      </c>
      <c r="G72" s="5">
        <v>27</v>
      </c>
      <c r="H72" s="17">
        <f t="shared" si="2"/>
        <v>0</v>
      </c>
    </row>
    <row r="73" spans="1:8" ht="18" customHeight="1">
      <c r="A73" s="5"/>
      <c r="B73" s="5" t="s">
        <v>79</v>
      </c>
      <c r="C73" s="5"/>
      <c r="D73" s="5">
        <v>22</v>
      </c>
      <c r="E73" s="5">
        <v>27</v>
      </c>
      <c r="F73" s="21"/>
      <c r="G73" s="5">
        <v>27</v>
      </c>
      <c r="H73" s="17"/>
    </row>
    <row r="74" spans="1:8" ht="18.75" customHeight="1">
      <c r="A74" s="5"/>
      <c r="B74" s="5" t="s">
        <v>80</v>
      </c>
      <c r="C74" s="5" t="s">
        <v>21</v>
      </c>
      <c r="D74" s="5">
        <v>6</v>
      </c>
      <c r="E74" s="7">
        <v>9</v>
      </c>
      <c r="F74" s="21">
        <f t="shared" si="0"/>
        <v>50</v>
      </c>
      <c r="G74" s="5">
        <v>9</v>
      </c>
      <c r="H74" s="17">
        <f t="shared" si="2"/>
        <v>0</v>
      </c>
    </row>
    <row r="75" spans="1:8" ht="21.75" customHeight="1">
      <c r="A75" s="5"/>
      <c r="B75" s="5" t="s">
        <v>81</v>
      </c>
      <c r="C75" s="5" t="s">
        <v>21</v>
      </c>
      <c r="D75" s="5">
        <v>12</v>
      </c>
      <c r="E75" s="7">
        <v>13</v>
      </c>
      <c r="F75" s="21">
        <f t="shared" ref="F75:H131" si="3">E75/D75*100-100</f>
        <v>8.3333333333333286</v>
      </c>
      <c r="G75" s="5">
        <v>13</v>
      </c>
      <c r="H75" s="17">
        <f t="shared" si="2"/>
        <v>0</v>
      </c>
    </row>
    <row r="76" spans="1:8" ht="21.75" customHeight="1">
      <c r="A76" s="42"/>
      <c r="B76" s="42" t="s">
        <v>160</v>
      </c>
      <c r="C76" s="42" t="s">
        <v>21</v>
      </c>
      <c r="D76" s="42">
        <v>4</v>
      </c>
      <c r="E76" s="43">
        <v>5</v>
      </c>
      <c r="F76" s="21">
        <f t="shared" si="3"/>
        <v>25</v>
      </c>
      <c r="G76" s="42">
        <v>5</v>
      </c>
      <c r="H76" s="21">
        <f t="shared" si="3"/>
        <v>-80</v>
      </c>
    </row>
    <row r="77" spans="1:8" ht="25.5" customHeight="1">
      <c r="A77" s="5">
        <v>25</v>
      </c>
      <c r="B77" s="5" t="s">
        <v>82</v>
      </c>
      <c r="C77" s="5" t="s">
        <v>11</v>
      </c>
      <c r="D77" s="5">
        <v>4</v>
      </c>
      <c r="E77" s="7">
        <v>5</v>
      </c>
      <c r="F77" s="21">
        <f t="shared" si="3"/>
        <v>25</v>
      </c>
      <c r="G77" s="5">
        <v>5</v>
      </c>
      <c r="H77" s="17">
        <f t="shared" si="2"/>
        <v>0</v>
      </c>
    </row>
    <row r="78" spans="1:8" ht="43.5" customHeight="1">
      <c r="A78" s="5">
        <v>26</v>
      </c>
      <c r="B78" s="5" t="s">
        <v>83</v>
      </c>
      <c r="C78" s="44" t="s">
        <v>162</v>
      </c>
      <c r="D78" s="5">
        <v>13.4</v>
      </c>
      <c r="E78" s="5">
        <v>17.600000000000001</v>
      </c>
      <c r="F78" s="21">
        <f t="shared" si="3"/>
        <v>31.343283582089555</v>
      </c>
      <c r="G78" s="5">
        <v>21.3</v>
      </c>
      <c r="H78" s="17">
        <f t="shared" si="2"/>
        <v>-17.370892018779344</v>
      </c>
    </row>
    <row r="79" spans="1:8" ht="19.5" customHeight="1">
      <c r="A79" s="15">
        <v>11</v>
      </c>
      <c r="B79" s="3" t="s">
        <v>84</v>
      </c>
      <c r="C79" s="5"/>
      <c r="D79" s="5"/>
      <c r="E79" s="7"/>
      <c r="F79" s="21" t="e">
        <f t="shared" si="3"/>
        <v>#DIV/0!</v>
      </c>
      <c r="G79" s="5"/>
      <c r="H79" s="17" t="e">
        <f t="shared" si="2"/>
        <v>#DIV/0!</v>
      </c>
    </row>
    <row r="80" spans="1:8" ht="18.75" customHeight="1">
      <c r="A80" s="5">
        <v>27</v>
      </c>
      <c r="B80" s="5" t="s">
        <v>85</v>
      </c>
      <c r="C80" s="5" t="s">
        <v>13</v>
      </c>
      <c r="D80" s="5">
        <v>4</v>
      </c>
      <c r="E80" s="7">
        <v>5</v>
      </c>
      <c r="F80" s="21">
        <f t="shared" si="3"/>
        <v>25</v>
      </c>
      <c r="G80" s="5">
        <v>5</v>
      </c>
      <c r="H80" s="17">
        <f t="shared" si="2"/>
        <v>0</v>
      </c>
    </row>
    <row r="81" spans="1:8" ht="25.5">
      <c r="A81" s="5">
        <v>28</v>
      </c>
      <c r="B81" s="5" t="s">
        <v>86</v>
      </c>
      <c r="C81" s="5" t="s">
        <v>49</v>
      </c>
      <c r="D81" s="5">
        <v>540</v>
      </c>
      <c r="E81" s="21">
        <v>877</v>
      </c>
      <c r="F81" s="21">
        <f t="shared" si="3"/>
        <v>62.407407407407391</v>
      </c>
      <c r="G81" s="5">
        <v>1.3</v>
      </c>
      <c r="H81" s="17">
        <f t="shared" si="2"/>
        <v>67361.538461538468</v>
      </c>
    </row>
    <row r="82" spans="1:8" ht="17.25" customHeight="1">
      <c r="A82" s="5">
        <v>29</v>
      </c>
      <c r="B82" s="7" t="s">
        <v>87</v>
      </c>
      <c r="C82" s="5" t="s">
        <v>49</v>
      </c>
      <c r="D82" s="5">
        <v>216</v>
      </c>
      <c r="E82" s="7">
        <v>230</v>
      </c>
      <c r="F82" s="21">
        <f t="shared" si="3"/>
        <v>6.4814814814814952</v>
      </c>
      <c r="G82" s="5">
        <v>260</v>
      </c>
      <c r="H82" s="17">
        <f t="shared" si="2"/>
        <v>-11.538461538461547</v>
      </c>
    </row>
    <row r="83" spans="1:8" ht="17.25" customHeight="1">
      <c r="A83" s="5">
        <v>30</v>
      </c>
      <c r="B83" s="7" t="s">
        <v>88</v>
      </c>
      <c r="C83" s="5" t="s">
        <v>49</v>
      </c>
      <c r="D83" s="5">
        <v>0</v>
      </c>
      <c r="E83" s="7">
        <v>0</v>
      </c>
      <c r="F83" s="21" t="e">
        <f t="shared" si="3"/>
        <v>#DIV/0!</v>
      </c>
      <c r="G83" s="5">
        <v>0</v>
      </c>
      <c r="H83" s="17" t="e">
        <f t="shared" si="2"/>
        <v>#DIV/0!</v>
      </c>
    </row>
    <row r="84" spans="1:8" ht="15" customHeight="1">
      <c r="A84" s="15">
        <v>12</v>
      </c>
      <c r="B84" s="3" t="s">
        <v>89</v>
      </c>
      <c r="C84" s="5"/>
      <c r="D84" s="5"/>
      <c r="E84" s="5"/>
      <c r="F84" s="21"/>
      <c r="G84" s="5"/>
      <c r="H84" s="17"/>
    </row>
    <row r="85" spans="1:8" ht="16.5" customHeight="1">
      <c r="A85" s="5">
        <v>31</v>
      </c>
      <c r="B85" s="5" t="s">
        <v>90</v>
      </c>
      <c r="C85" s="5" t="s">
        <v>13</v>
      </c>
      <c r="D85" s="5">
        <v>1</v>
      </c>
      <c r="E85" s="5">
        <v>1</v>
      </c>
      <c r="F85" s="21">
        <f t="shared" si="3"/>
        <v>0</v>
      </c>
      <c r="G85" s="5">
        <v>1</v>
      </c>
      <c r="H85" s="17">
        <f t="shared" ref="H85:H131" si="4">E85/G85*100-100</f>
        <v>0</v>
      </c>
    </row>
    <row r="86" spans="1:8" ht="21" customHeight="1">
      <c r="A86" s="5">
        <v>32</v>
      </c>
      <c r="B86" s="5" t="s">
        <v>91</v>
      </c>
      <c r="C86" s="5" t="s">
        <v>92</v>
      </c>
      <c r="D86" s="5">
        <v>130</v>
      </c>
      <c r="E86" s="7">
        <v>130</v>
      </c>
      <c r="F86" s="21">
        <f t="shared" si="3"/>
        <v>0</v>
      </c>
      <c r="G86" s="5">
        <v>130</v>
      </c>
      <c r="H86" s="17">
        <f t="shared" si="4"/>
        <v>0</v>
      </c>
    </row>
    <row r="87" spans="1:8" ht="25.5">
      <c r="A87" s="5">
        <v>33</v>
      </c>
      <c r="B87" s="5" t="s">
        <v>93</v>
      </c>
      <c r="C87" s="5" t="s">
        <v>11</v>
      </c>
      <c r="D87" s="5">
        <v>130</v>
      </c>
      <c r="E87" s="7">
        <v>123</v>
      </c>
      <c r="F87" s="21">
        <f t="shared" si="3"/>
        <v>-5.3846153846153868</v>
      </c>
      <c r="G87" s="5">
        <v>130</v>
      </c>
      <c r="H87" s="17">
        <f t="shared" si="4"/>
        <v>-5.3846153846153868</v>
      </c>
    </row>
    <row r="88" spans="1:8" ht="40.5" customHeight="1">
      <c r="A88" s="5">
        <v>34</v>
      </c>
      <c r="B88" s="5" t="s">
        <v>94</v>
      </c>
      <c r="C88" s="5" t="s">
        <v>95</v>
      </c>
      <c r="D88" s="5">
        <v>28</v>
      </c>
      <c r="E88" s="7">
        <v>30</v>
      </c>
      <c r="F88" s="21">
        <f t="shared" si="3"/>
        <v>7.1428571428571388</v>
      </c>
      <c r="G88" s="5">
        <v>30</v>
      </c>
      <c r="H88" s="17">
        <f t="shared" si="4"/>
        <v>0</v>
      </c>
    </row>
    <row r="89" spans="1:8">
      <c r="A89" s="5">
        <v>35</v>
      </c>
      <c r="B89" s="5" t="s">
        <v>96</v>
      </c>
      <c r="C89" s="5" t="s">
        <v>13</v>
      </c>
      <c r="D89" s="5">
        <v>1</v>
      </c>
      <c r="E89" s="7">
        <v>1</v>
      </c>
      <c r="F89" s="21">
        <f t="shared" si="3"/>
        <v>0</v>
      </c>
      <c r="G89" s="5">
        <v>1</v>
      </c>
      <c r="H89" s="17">
        <f t="shared" si="4"/>
        <v>0</v>
      </c>
    </row>
    <row r="90" spans="1:8" ht="18" customHeight="1">
      <c r="A90" s="5">
        <v>36</v>
      </c>
      <c r="B90" s="5" t="s">
        <v>97</v>
      </c>
      <c r="C90" s="5" t="s">
        <v>92</v>
      </c>
      <c r="D90" s="5">
        <v>300</v>
      </c>
      <c r="E90" s="7">
        <v>300</v>
      </c>
      <c r="F90" s="21">
        <f t="shared" si="3"/>
        <v>0</v>
      </c>
      <c r="G90" s="5">
        <v>300</v>
      </c>
      <c r="H90" s="17">
        <f t="shared" si="4"/>
        <v>0</v>
      </c>
    </row>
    <row r="91" spans="1:8" ht="21" customHeight="1">
      <c r="A91" s="5">
        <v>37</v>
      </c>
      <c r="B91" s="5" t="s">
        <v>98</v>
      </c>
      <c r="C91" s="5" t="s">
        <v>11</v>
      </c>
      <c r="D91" s="5">
        <v>224</v>
      </c>
      <c r="E91" s="7">
        <v>221</v>
      </c>
      <c r="F91" s="21">
        <f t="shared" si="3"/>
        <v>-1.3392857142857082</v>
      </c>
      <c r="G91" s="5">
        <v>224</v>
      </c>
      <c r="H91" s="17">
        <f t="shared" si="4"/>
        <v>-1.3392857142857082</v>
      </c>
    </row>
    <row r="92" spans="1:8">
      <c r="A92" s="15">
        <v>13</v>
      </c>
      <c r="B92" s="3" t="s">
        <v>99</v>
      </c>
      <c r="C92" s="5"/>
      <c r="D92" s="5"/>
      <c r="E92" s="5"/>
      <c r="F92" s="21"/>
      <c r="G92" s="5"/>
      <c r="H92" s="17"/>
    </row>
    <row r="93" spans="1:8" ht="18.75" customHeight="1">
      <c r="A93" s="5">
        <v>38</v>
      </c>
      <c r="B93" s="5" t="s">
        <v>100</v>
      </c>
      <c r="C93" s="5" t="s">
        <v>13</v>
      </c>
      <c r="D93" s="5">
        <v>9</v>
      </c>
      <c r="E93" s="5">
        <v>12</v>
      </c>
      <c r="F93" s="21">
        <f t="shared" si="3"/>
        <v>33.333333333333314</v>
      </c>
      <c r="G93" s="5">
        <v>13</v>
      </c>
      <c r="H93" s="17">
        <f t="shared" si="4"/>
        <v>-7.6923076923076934</v>
      </c>
    </row>
    <row r="94" spans="1:8" ht="30" customHeight="1">
      <c r="A94" s="5">
        <v>39</v>
      </c>
      <c r="B94" s="5" t="s">
        <v>101</v>
      </c>
      <c r="C94" s="5" t="s">
        <v>13</v>
      </c>
      <c r="D94" s="5">
        <v>0</v>
      </c>
      <c r="E94" s="7">
        <v>0</v>
      </c>
      <c r="F94" s="21" t="e">
        <f t="shared" si="3"/>
        <v>#DIV/0!</v>
      </c>
      <c r="G94" s="5">
        <v>0</v>
      </c>
      <c r="H94" s="17" t="e">
        <f t="shared" si="4"/>
        <v>#DIV/0!</v>
      </c>
    </row>
    <row r="95" spans="1:8">
      <c r="A95" s="15">
        <v>14</v>
      </c>
      <c r="B95" s="3" t="s">
        <v>102</v>
      </c>
      <c r="C95" s="5"/>
      <c r="D95" s="5"/>
      <c r="E95" s="5"/>
      <c r="F95" s="21"/>
      <c r="G95" s="5"/>
      <c r="H95" s="17"/>
    </row>
    <row r="96" spans="1:8">
      <c r="A96" s="5">
        <v>40</v>
      </c>
      <c r="B96" s="5" t="s">
        <v>103</v>
      </c>
      <c r="C96" s="5"/>
      <c r="D96" s="5">
        <v>0</v>
      </c>
      <c r="E96" s="5">
        <v>0</v>
      </c>
      <c r="F96" s="21" t="e">
        <f t="shared" si="3"/>
        <v>#DIV/0!</v>
      </c>
      <c r="G96" s="5">
        <v>0</v>
      </c>
      <c r="H96" s="17" t="e">
        <f t="shared" si="4"/>
        <v>#DIV/0!</v>
      </c>
    </row>
    <row r="97" spans="1:8">
      <c r="A97" s="5">
        <v>41</v>
      </c>
      <c r="B97" s="5" t="s">
        <v>104</v>
      </c>
      <c r="C97" s="5" t="s">
        <v>13</v>
      </c>
      <c r="D97" s="5">
        <v>0</v>
      </c>
      <c r="E97" s="5">
        <v>0</v>
      </c>
      <c r="F97" s="21" t="e">
        <f t="shared" si="3"/>
        <v>#DIV/0!</v>
      </c>
      <c r="G97" s="5">
        <v>0</v>
      </c>
      <c r="H97" s="17" t="e">
        <f t="shared" si="4"/>
        <v>#DIV/0!</v>
      </c>
    </row>
    <row r="98" spans="1:8" ht="30" customHeight="1">
      <c r="A98" s="5">
        <v>42</v>
      </c>
      <c r="B98" s="5" t="s">
        <v>105</v>
      </c>
      <c r="C98" s="5" t="s">
        <v>13</v>
      </c>
      <c r="D98" s="5">
        <v>0</v>
      </c>
      <c r="E98" s="5">
        <v>0</v>
      </c>
      <c r="F98" s="21" t="e">
        <f t="shared" si="3"/>
        <v>#DIV/0!</v>
      </c>
      <c r="G98" s="5">
        <v>0</v>
      </c>
      <c r="H98" s="17" t="e">
        <f t="shared" si="4"/>
        <v>#DIV/0!</v>
      </c>
    </row>
    <row r="99" spans="1:8">
      <c r="A99" s="5">
        <v>43</v>
      </c>
      <c r="B99" s="5" t="s">
        <v>106</v>
      </c>
      <c r="C99" s="5" t="s">
        <v>13</v>
      </c>
      <c r="D99" s="5">
        <v>0</v>
      </c>
      <c r="E99" s="5">
        <v>0</v>
      </c>
      <c r="F99" s="21" t="e">
        <f t="shared" si="3"/>
        <v>#DIV/0!</v>
      </c>
      <c r="G99" s="5">
        <v>0</v>
      </c>
      <c r="H99" s="17" t="e">
        <f t="shared" si="4"/>
        <v>#DIV/0!</v>
      </c>
    </row>
    <row r="100" spans="1:8">
      <c r="A100" s="5">
        <v>44</v>
      </c>
      <c r="B100" s="5" t="s">
        <v>107</v>
      </c>
      <c r="C100" s="5" t="s">
        <v>13</v>
      </c>
      <c r="D100" s="5">
        <v>1</v>
      </c>
      <c r="E100" s="7">
        <v>1</v>
      </c>
      <c r="F100" s="21">
        <f t="shared" si="3"/>
        <v>0</v>
      </c>
      <c r="G100" s="5">
        <v>1</v>
      </c>
      <c r="H100" s="17">
        <f t="shared" si="4"/>
        <v>0</v>
      </c>
    </row>
    <row r="101" spans="1:8" ht="25.5">
      <c r="A101" s="5">
        <v>45</v>
      </c>
      <c r="B101" s="5" t="s">
        <v>108</v>
      </c>
      <c r="C101" s="5" t="s">
        <v>13</v>
      </c>
      <c r="D101" s="5">
        <v>0</v>
      </c>
      <c r="E101" s="7">
        <v>0</v>
      </c>
      <c r="F101" s="21" t="e">
        <f t="shared" si="3"/>
        <v>#DIV/0!</v>
      </c>
      <c r="G101" s="5">
        <v>0</v>
      </c>
      <c r="H101" s="17" t="e">
        <f t="shared" si="4"/>
        <v>#DIV/0!</v>
      </c>
    </row>
    <row r="102" spans="1:8" ht="27.75" customHeight="1">
      <c r="A102" s="15">
        <v>15</v>
      </c>
      <c r="B102" s="3" t="s">
        <v>109</v>
      </c>
      <c r="C102" s="5"/>
      <c r="D102" s="5"/>
      <c r="E102" s="5"/>
      <c r="F102" s="21"/>
      <c r="G102" s="5"/>
      <c r="H102" s="17"/>
    </row>
    <row r="103" spans="1:8">
      <c r="A103" s="5">
        <v>46</v>
      </c>
      <c r="B103" s="5" t="s">
        <v>110</v>
      </c>
      <c r="C103" s="5" t="s">
        <v>111</v>
      </c>
      <c r="D103" s="20">
        <v>14</v>
      </c>
      <c r="E103" s="20">
        <v>20</v>
      </c>
      <c r="F103" s="21">
        <f>((E103/D103)*100)-100</f>
        <v>42.857142857142861</v>
      </c>
      <c r="G103" s="5">
        <v>24</v>
      </c>
      <c r="H103" s="17">
        <f t="shared" si="4"/>
        <v>-16.666666666666657</v>
      </c>
    </row>
    <row r="104" spans="1:8" ht="18.75" customHeight="1">
      <c r="A104" s="5">
        <v>47</v>
      </c>
      <c r="B104" s="5" t="s">
        <v>112</v>
      </c>
      <c r="C104" s="5" t="s">
        <v>111</v>
      </c>
      <c r="D104" s="20">
        <v>13</v>
      </c>
      <c r="E104" s="20">
        <v>7</v>
      </c>
      <c r="F104" s="21">
        <f t="shared" si="3"/>
        <v>-46.153846153846153</v>
      </c>
      <c r="G104" s="5">
        <v>9</v>
      </c>
      <c r="H104" s="17">
        <f t="shared" si="4"/>
        <v>-22.222222222222214</v>
      </c>
    </row>
    <row r="105" spans="1:8" ht="17.25" customHeight="1">
      <c r="A105" s="5">
        <v>48</v>
      </c>
      <c r="B105" s="5" t="s">
        <v>113</v>
      </c>
      <c r="C105" s="5" t="s">
        <v>111</v>
      </c>
      <c r="D105" s="20">
        <v>1</v>
      </c>
      <c r="E105" s="24">
        <v>13</v>
      </c>
      <c r="F105" s="21">
        <f t="shared" si="3"/>
        <v>1200</v>
      </c>
      <c r="G105" s="5">
        <v>15</v>
      </c>
      <c r="H105" s="17">
        <f t="shared" si="4"/>
        <v>-13.333333333333329</v>
      </c>
    </row>
    <row r="106" spans="1:8" ht="19.5" customHeight="1">
      <c r="A106" s="5">
        <v>49</v>
      </c>
      <c r="B106" s="7" t="s">
        <v>114</v>
      </c>
      <c r="C106" s="5" t="s">
        <v>111</v>
      </c>
      <c r="D106" s="5">
        <v>0</v>
      </c>
      <c r="E106" s="5">
        <v>1</v>
      </c>
      <c r="F106" s="21" t="e">
        <f t="shared" si="3"/>
        <v>#DIV/0!</v>
      </c>
      <c r="G106" s="5">
        <v>1</v>
      </c>
      <c r="H106" s="17">
        <f t="shared" si="4"/>
        <v>0</v>
      </c>
    </row>
    <row r="107" spans="1:8" ht="19.5" customHeight="1">
      <c r="A107" s="5">
        <v>50</v>
      </c>
      <c r="B107" s="7" t="s">
        <v>115</v>
      </c>
      <c r="C107" s="5" t="s">
        <v>111</v>
      </c>
      <c r="D107" s="5">
        <v>12</v>
      </c>
      <c r="E107" s="7">
        <v>9</v>
      </c>
      <c r="F107" s="21">
        <f t="shared" si="3"/>
        <v>-25</v>
      </c>
      <c r="G107" s="5">
        <v>10</v>
      </c>
      <c r="H107" s="17">
        <f t="shared" si="4"/>
        <v>-10</v>
      </c>
    </row>
    <row r="108" spans="1:8">
      <c r="A108" s="5">
        <v>51</v>
      </c>
      <c r="B108" s="7" t="s">
        <v>116</v>
      </c>
      <c r="C108" s="5" t="s">
        <v>111</v>
      </c>
      <c r="D108" s="5">
        <v>9</v>
      </c>
      <c r="E108" s="5">
        <v>6</v>
      </c>
      <c r="F108" s="21">
        <f t="shared" si="3"/>
        <v>-33.333333333333343</v>
      </c>
      <c r="G108" s="5">
        <v>6</v>
      </c>
      <c r="H108" s="17">
        <f t="shared" si="4"/>
        <v>0</v>
      </c>
    </row>
    <row r="109" spans="1:8">
      <c r="A109" s="5">
        <v>52</v>
      </c>
      <c r="B109" s="7" t="s">
        <v>117</v>
      </c>
      <c r="C109" s="5" t="s">
        <v>111</v>
      </c>
      <c r="D109" s="5">
        <v>0</v>
      </c>
      <c r="E109" s="5">
        <v>1</v>
      </c>
      <c r="F109" s="21" t="e">
        <f t="shared" si="3"/>
        <v>#DIV/0!</v>
      </c>
      <c r="G109" s="5">
        <v>2</v>
      </c>
      <c r="H109" s="17">
        <f t="shared" si="4"/>
        <v>-50</v>
      </c>
    </row>
    <row r="110" spans="1:8">
      <c r="A110" s="5">
        <v>53</v>
      </c>
      <c r="B110" s="7" t="s">
        <v>118</v>
      </c>
      <c r="C110" s="5" t="s">
        <v>111</v>
      </c>
      <c r="D110" s="5">
        <v>3</v>
      </c>
      <c r="E110" s="5">
        <v>2</v>
      </c>
      <c r="F110" s="21">
        <f t="shared" si="3"/>
        <v>-33.333333333333343</v>
      </c>
      <c r="G110" s="5">
        <v>2</v>
      </c>
      <c r="H110" s="17">
        <f t="shared" si="4"/>
        <v>0</v>
      </c>
    </row>
    <row r="111" spans="1:8" ht="28.5" customHeight="1">
      <c r="A111" s="15">
        <v>16</v>
      </c>
      <c r="B111" s="3" t="s">
        <v>119</v>
      </c>
      <c r="C111" s="4"/>
      <c r="D111" s="3"/>
      <c r="E111" s="5"/>
      <c r="F111" s="21"/>
      <c r="G111" s="5"/>
      <c r="H111" s="17"/>
    </row>
    <row r="112" spans="1:8" ht="25.5">
      <c r="A112" s="5">
        <v>54</v>
      </c>
      <c r="B112" s="7" t="s">
        <v>120</v>
      </c>
      <c r="C112" s="5" t="s">
        <v>111</v>
      </c>
      <c r="D112" s="7">
        <v>1</v>
      </c>
      <c r="E112" s="7">
        <v>0</v>
      </c>
      <c r="F112" s="21">
        <f t="shared" si="3"/>
        <v>-100</v>
      </c>
      <c r="G112" s="5">
        <v>0</v>
      </c>
      <c r="H112" s="17" t="e">
        <f t="shared" si="4"/>
        <v>#DIV/0!</v>
      </c>
    </row>
    <row r="113" spans="1:8" ht="27.75" customHeight="1">
      <c r="A113" s="5">
        <v>55</v>
      </c>
      <c r="B113" s="7" t="s">
        <v>121</v>
      </c>
      <c r="C113" s="5" t="s">
        <v>95</v>
      </c>
      <c r="D113" s="7">
        <v>94.2</v>
      </c>
      <c r="E113" s="18">
        <v>94.2</v>
      </c>
      <c r="F113" s="21">
        <f t="shared" si="3"/>
        <v>0</v>
      </c>
      <c r="G113" s="5">
        <v>94.2</v>
      </c>
      <c r="H113" s="17">
        <f t="shared" si="4"/>
        <v>0</v>
      </c>
    </row>
    <row r="114" spans="1:8" ht="18" customHeight="1">
      <c r="A114" s="5">
        <v>56</v>
      </c>
      <c r="B114" s="7" t="s">
        <v>122</v>
      </c>
      <c r="C114" s="5" t="s">
        <v>111</v>
      </c>
      <c r="D114" s="7">
        <v>0</v>
      </c>
      <c r="E114" s="7">
        <v>2</v>
      </c>
      <c r="F114" s="21" t="e">
        <f t="shared" si="3"/>
        <v>#DIV/0!</v>
      </c>
      <c r="G114" s="5">
        <v>2</v>
      </c>
      <c r="H114" s="17">
        <f t="shared" si="4"/>
        <v>0</v>
      </c>
    </row>
    <row r="115" spans="1:8" ht="18" customHeight="1">
      <c r="A115" s="5">
        <v>57</v>
      </c>
      <c r="B115" s="7" t="s">
        <v>123</v>
      </c>
      <c r="C115" s="5" t="s">
        <v>111</v>
      </c>
      <c r="D115" s="7">
        <v>1</v>
      </c>
      <c r="E115" s="7">
        <v>0</v>
      </c>
      <c r="F115" s="21">
        <f t="shared" si="3"/>
        <v>-100</v>
      </c>
      <c r="G115" s="5">
        <v>0</v>
      </c>
      <c r="H115" s="17" t="e">
        <f t="shared" si="4"/>
        <v>#DIV/0!</v>
      </c>
    </row>
    <row r="116" spans="1:8" ht="18.75" customHeight="1">
      <c r="A116" s="5">
        <v>58</v>
      </c>
      <c r="B116" s="7" t="s">
        <v>124</v>
      </c>
      <c r="C116" s="5" t="s">
        <v>111</v>
      </c>
      <c r="D116" s="7">
        <v>0</v>
      </c>
      <c r="E116" s="7">
        <v>0</v>
      </c>
      <c r="F116" s="21" t="e">
        <f t="shared" si="3"/>
        <v>#DIV/0!</v>
      </c>
      <c r="G116" s="5">
        <v>0</v>
      </c>
      <c r="H116" s="17" t="e">
        <f t="shared" si="4"/>
        <v>#DIV/0!</v>
      </c>
    </row>
    <row r="117" spans="1:8" ht="16.5" customHeight="1">
      <c r="A117" s="15">
        <v>17</v>
      </c>
      <c r="B117" s="3" t="s">
        <v>125</v>
      </c>
      <c r="C117" s="5"/>
      <c r="D117" s="5"/>
      <c r="E117" s="5"/>
      <c r="F117" s="21"/>
      <c r="G117" s="5"/>
      <c r="H117" s="17"/>
    </row>
    <row r="118" spans="1:8" ht="25.5">
      <c r="A118" s="5">
        <v>59</v>
      </c>
      <c r="B118" s="5" t="s">
        <v>126</v>
      </c>
      <c r="C118" s="5" t="s">
        <v>127</v>
      </c>
      <c r="D118" s="5">
        <v>73.400000000000006</v>
      </c>
      <c r="E118" s="7">
        <v>78.5</v>
      </c>
      <c r="F118" s="21">
        <f t="shared" si="3"/>
        <v>6.9482288828337744</v>
      </c>
      <c r="G118" s="5">
        <v>98.8</v>
      </c>
      <c r="H118" s="17">
        <f t="shared" si="4"/>
        <v>-20.546558704453446</v>
      </c>
    </row>
    <row r="119" spans="1:8" ht="29.25" customHeight="1">
      <c r="A119" s="5">
        <v>60</v>
      </c>
      <c r="B119" s="5" t="s">
        <v>128</v>
      </c>
      <c r="C119" s="5" t="s">
        <v>129</v>
      </c>
      <c r="D119" s="5">
        <v>6501</v>
      </c>
      <c r="E119" s="7">
        <v>6777</v>
      </c>
      <c r="F119" s="21">
        <f t="shared" si="3"/>
        <v>4.2455006922012046</v>
      </c>
      <c r="G119" s="5">
        <v>6366</v>
      </c>
      <c r="H119" s="17">
        <f t="shared" si="4"/>
        <v>6.4561734213006758</v>
      </c>
    </row>
    <row r="120" spans="1:8" ht="52.5" customHeight="1">
      <c r="A120" s="5">
        <v>61</v>
      </c>
      <c r="B120" s="5" t="s">
        <v>130</v>
      </c>
      <c r="C120" s="5" t="s">
        <v>129</v>
      </c>
      <c r="D120" s="5">
        <v>9845</v>
      </c>
      <c r="E120" s="5">
        <v>10101</v>
      </c>
      <c r="F120" s="21">
        <f t="shared" si="3"/>
        <v>2.60030472320976</v>
      </c>
      <c r="G120" s="5">
        <v>10548</v>
      </c>
      <c r="H120" s="17">
        <f t="shared" si="4"/>
        <v>-4.2377701934015874</v>
      </c>
    </row>
    <row r="121" spans="1:8" ht="54.75" customHeight="1">
      <c r="A121" s="5">
        <v>62</v>
      </c>
      <c r="B121" s="5" t="s">
        <v>131</v>
      </c>
      <c r="C121" s="5" t="s">
        <v>11</v>
      </c>
      <c r="D121" s="5">
        <v>52</v>
      </c>
      <c r="E121" s="5">
        <v>50</v>
      </c>
      <c r="F121" s="21">
        <f t="shared" si="3"/>
        <v>-3.8461538461538396</v>
      </c>
      <c r="G121" s="5">
        <v>49</v>
      </c>
      <c r="H121" s="17">
        <f t="shared" si="4"/>
        <v>2.0408163265306172</v>
      </c>
    </row>
    <row r="122" spans="1:8" ht="19.5" customHeight="1">
      <c r="A122" s="5">
        <v>63</v>
      </c>
      <c r="B122" s="5" t="s">
        <v>132</v>
      </c>
      <c r="C122" s="5" t="s">
        <v>133</v>
      </c>
      <c r="D122" s="20">
        <v>10325</v>
      </c>
      <c r="E122" s="20">
        <v>12543</v>
      </c>
      <c r="F122" s="21">
        <f t="shared" si="3"/>
        <v>21.481840193704599</v>
      </c>
      <c r="G122" s="5">
        <v>13545</v>
      </c>
      <c r="H122" s="17">
        <f t="shared" si="4"/>
        <v>-7.3975636766334389</v>
      </c>
    </row>
    <row r="123" spans="1:8" ht="18" customHeight="1">
      <c r="A123" s="15">
        <v>18</v>
      </c>
      <c r="B123" s="3" t="s">
        <v>134</v>
      </c>
      <c r="C123" s="5"/>
      <c r="D123" s="5"/>
      <c r="E123" s="5"/>
      <c r="F123" s="21"/>
      <c r="G123" s="5"/>
      <c r="H123" s="17"/>
    </row>
    <row r="124" spans="1:8" ht="20.25" customHeight="1">
      <c r="A124" s="5">
        <v>65</v>
      </c>
      <c r="B124" s="5" t="s">
        <v>135</v>
      </c>
      <c r="C124" s="5" t="s">
        <v>13</v>
      </c>
      <c r="D124" s="5">
        <v>1</v>
      </c>
      <c r="E124" s="5">
        <v>1</v>
      </c>
      <c r="F124" s="21">
        <f t="shared" si="3"/>
        <v>0</v>
      </c>
      <c r="G124" s="5">
        <v>1</v>
      </c>
      <c r="H124" s="17">
        <f t="shared" si="4"/>
        <v>0</v>
      </c>
    </row>
    <row r="125" spans="1:8" ht="16.5" customHeight="1">
      <c r="A125" s="15">
        <v>19</v>
      </c>
      <c r="B125" s="3" t="s">
        <v>136</v>
      </c>
      <c r="C125" s="5"/>
      <c r="D125" s="5"/>
      <c r="E125" s="5"/>
      <c r="F125" s="21"/>
      <c r="G125" s="5"/>
      <c r="H125" s="17"/>
    </row>
    <row r="126" spans="1:8" ht="21" customHeight="1">
      <c r="A126" s="5">
        <v>68</v>
      </c>
      <c r="B126" s="5" t="s">
        <v>137</v>
      </c>
      <c r="C126" s="5" t="s">
        <v>13</v>
      </c>
      <c r="D126" s="5">
        <v>0</v>
      </c>
      <c r="E126" s="5">
        <v>0</v>
      </c>
      <c r="F126" s="21" t="e">
        <f t="shared" si="3"/>
        <v>#DIV/0!</v>
      </c>
      <c r="G126" s="5">
        <v>0</v>
      </c>
      <c r="H126" s="17" t="e">
        <f t="shared" si="4"/>
        <v>#DIV/0!</v>
      </c>
    </row>
    <row r="127" spans="1:8" ht="18.75" customHeight="1">
      <c r="A127" s="3">
        <v>20</v>
      </c>
      <c r="B127" s="3" t="s">
        <v>138</v>
      </c>
      <c r="C127" s="5"/>
      <c r="D127" s="5"/>
      <c r="E127" s="5"/>
      <c r="F127" s="21"/>
      <c r="G127" s="5"/>
      <c r="H127" s="17"/>
    </row>
    <row r="128" spans="1:8" ht="25.5">
      <c r="A128" s="5">
        <v>70</v>
      </c>
      <c r="B128" s="19" t="s">
        <v>150</v>
      </c>
      <c r="C128" s="5" t="s">
        <v>49</v>
      </c>
      <c r="D128" s="5">
        <v>2010.6</v>
      </c>
      <c r="E128" s="21">
        <v>2593.8000000000002</v>
      </c>
      <c r="F128" s="21">
        <f t="shared" si="3"/>
        <v>29.006266786034047</v>
      </c>
      <c r="G128" s="5">
        <v>2785.3</v>
      </c>
      <c r="H128" s="17">
        <f t="shared" si="4"/>
        <v>-6.8753814669873918</v>
      </c>
    </row>
    <row r="129" spans="1:8" ht="22.5" customHeight="1">
      <c r="A129" s="5">
        <v>71</v>
      </c>
      <c r="B129" s="5" t="s">
        <v>139</v>
      </c>
      <c r="C129" s="5" t="s">
        <v>49</v>
      </c>
      <c r="D129" s="5">
        <v>184</v>
      </c>
      <c r="E129" s="21">
        <v>633.1</v>
      </c>
      <c r="F129" s="21">
        <f t="shared" si="3"/>
        <v>244.07608695652175</v>
      </c>
      <c r="G129" s="5">
        <v>855</v>
      </c>
      <c r="H129" s="17">
        <f t="shared" si="4"/>
        <v>-25.953216374269005</v>
      </c>
    </row>
    <row r="130" spans="1:8" ht="19.5" customHeight="1">
      <c r="A130" s="5">
        <v>72</v>
      </c>
      <c r="B130" s="5" t="s">
        <v>140</v>
      </c>
      <c r="C130" s="5" t="s">
        <v>95</v>
      </c>
      <c r="D130" s="5"/>
      <c r="E130" s="7"/>
      <c r="F130" s="21" t="e">
        <f t="shared" si="3"/>
        <v>#DIV/0!</v>
      </c>
      <c r="G130" s="5"/>
      <c r="H130" s="17" t="e">
        <f t="shared" si="4"/>
        <v>#DIV/0!</v>
      </c>
    </row>
    <row r="131" spans="1:8" ht="20.25" customHeight="1">
      <c r="A131" s="5">
        <v>73</v>
      </c>
      <c r="B131" s="3" t="s">
        <v>141</v>
      </c>
      <c r="C131" s="5" t="s">
        <v>49</v>
      </c>
      <c r="D131" s="5">
        <v>1982.3</v>
      </c>
      <c r="E131" s="7">
        <v>2535.1</v>
      </c>
      <c r="F131" s="21">
        <f t="shared" si="3"/>
        <v>27.886798163749177</v>
      </c>
      <c r="G131" s="5"/>
      <c r="H131" s="17" t="e">
        <f t="shared" si="4"/>
        <v>#DIV/0!</v>
      </c>
    </row>
    <row r="132" spans="1:8" ht="18" customHeight="1">
      <c r="A132" s="5">
        <v>74</v>
      </c>
      <c r="B132" s="5" t="s">
        <v>142</v>
      </c>
      <c r="C132" s="5" t="s">
        <v>49</v>
      </c>
      <c r="D132" s="25">
        <f>-E132</f>
        <v>0</v>
      </c>
      <c r="E132" s="8">
        <v>0</v>
      </c>
      <c r="F132" s="21" t="e">
        <f>E132/D132*100</f>
        <v>#DIV/0!</v>
      </c>
      <c r="G132" s="8">
        <v>0</v>
      </c>
      <c r="H132" s="17">
        <v>0</v>
      </c>
    </row>
    <row r="133" spans="1:8">
      <c r="A133" s="2"/>
    </row>
  </sheetData>
  <mergeCells count="29">
    <mergeCell ref="A1:H1"/>
    <mergeCell ref="A2:H2"/>
    <mergeCell ref="A3:H3"/>
    <mergeCell ref="B29:B30"/>
    <mergeCell ref="H5:H6"/>
    <mergeCell ref="A14:A15"/>
    <mergeCell ref="B14:B15"/>
    <mergeCell ref="C14:C15"/>
    <mergeCell ref="G14:G15"/>
    <mergeCell ref="H14:H15"/>
    <mergeCell ref="A5:A6"/>
    <mergeCell ref="B5:B6"/>
    <mergeCell ref="C5:C6"/>
    <mergeCell ref="D5:D6"/>
    <mergeCell ref="E5:E6"/>
    <mergeCell ref="F5:F6"/>
    <mergeCell ref="A46:A47"/>
    <mergeCell ref="B46:B47"/>
    <mergeCell ref="A48:A49"/>
    <mergeCell ref="B48:B49"/>
    <mergeCell ref="A50:A51"/>
    <mergeCell ref="B50:B51"/>
    <mergeCell ref="A34:A36"/>
    <mergeCell ref="B34:B36"/>
    <mergeCell ref="A25:A27"/>
    <mergeCell ref="B25:B27"/>
    <mergeCell ref="A28:A30"/>
    <mergeCell ref="A31:A33"/>
    <mergeCell ref="B31:B33"/>
  </mergeCells>
  <pageMargins left="0.7" right="0.18" top="0.51" bottom="0.27" header="0.3" footer="0.19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2018-10-12T03:18:04Z</dcterms:modified>
</cp:coreProperties>
</file>